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610" windowHeight="6720" activeTab="0"/>
  </bookViews>
  <sheets>
    <sheet name="Sintesi" sheetId="1" r:id="rId1"/>
    <sheet name="Sintesi_tot100" sheetId="2" r:id="rId2"/>
    <sheet name="Sintesi_tot100b" sheetId="3" r:id="rId3"/>
    <sheet name="Sintesi_tot200" sheetId="4" r:id="rId4"/>
    <sheet name="Sintesi_tot200b" sheetId="5" r:id="rId5"/>
    <sheet name="Sintesi_R" sheetId="6" r:id="rId6"/>
    <sheet name="W1" sheetId="7" r:id="rId7"/>
    <sheet name="W2" sheetId="8" r:id="rId8"/>
    <sheet name="W3" sheetId="9" r:id="rId9"/>
    <sheet name="W4" sheetId="10" r:id="rId10"/>
    <sheet name="W5" sheetId="11" r:id="rId11"/>
    <sheet name="W6" sheetId="12" r:id="rId12"/>
    <sheet name="W024" sheetId="13" r:id="rId13"/>
    <sheet name="W064" sheetId="14" r:id="rId14"/>
    <sheet name="W068" sheetId="15" r:id="rId15"/>
    <sheet name="W009" sheetId="16" r:id="rId16"/>
    <sheet name="W044" sheetId="17" r:id="rId17"/>
    <sheet name="W102" sheetId="18" r:id="rId18"/>
    <sheet name="W108" sheetId="19" r:id="rId19"/>
    <sheet name="W122" sheetId="20" r:id="rId20"/>
    <sheet name="W130" sheetId="21" r:id="rId21"/>
    <sheet name="W248" sheetId="22" r:id="rId22"/>
    <sheet name="W253" sheetId="23" r:id="rId23"/>
    <sheet name="W260" sheetId="24" r:id="rId24"/>
  </sheets>
  <definedNames/>
  <calcPr fullCalcOnLoad="1"/>
</workbook>
</file>

<file path=xl/sharedStrings.xml><?xml version="1.0" encoding="utf-8"?>
<sst xmlns="http://schemas.openxmlformats.org/spreadsheetml/2006/main" count="1167" uniqueCount="115">
  <si>
    <t>MCz</t>
  </si>
  <si>
    <t>Lot</t>
  </si>
  <si>
    <t>BL</t>
  </si>
  <si>
    <t>GR</t>
  </si>
  <si>
    <t>Wafer</t>
  </si>
  <si>
    <t>I_tot [A]@100</t>
  </si>
  <si>
    <t>Sub</t>
  </si>
  <si>
    <t>I_tot [A]@200</t>
  </si>
  <si>
    <t>mean</t>
  </si>
  <si>
    <t>dev.st.</t>
  </si>
  <si>
    <t>I_strip [A]</t>
  </si>
  <si>
    <t>I_AC [A]</t>
  </si>
  <si>
    <t>R_tot [Kohm]</t>
  </si>
  <si>
    <t>comments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</si>
  <si>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</si>
  <si>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</si>
  <si>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</si>
  <si>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</si>
  <si>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</si>
  <si>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</si>
  <si>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</si>
  <si>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</si>
  <si>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</si>
  <si>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</si>
  <si>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defects AC</t>
  </si>
  <si>
    <t>SMART2</t>
  </si>
  <si>
    <t>FZ 525</t>
  </si>
  <si>
    <t>no OG; P-spray 3E12</t>
  </si>
  <si>
    <t>P-spray 3E12</t>
  </si>
  <si>
    <t>P-spray 5E12</t>
  </si>
  <si>
    <t>024</t>
  </si>
  <si>
    <t>no OG; P-spray 3E12 + no impianto scribe line</t>
  </si>
  <si>
    <t>064</t>
  </si>
  <si>
    <t>068</t>
  </si>
  <si>
    <t>no OG; P-spray 5E12</t>
  </si>
  <si>
    <t>FZ 200
(0610-01)</t>
  </si>
  <si>
    <t xml:space="preserve">P-spray 3E12 </t>
  </si>
  <si>
    <t>no impianto scribe line</t>
  </si>
  <si>
    <t>defects</t>
  </si>
  <si>
    <t>BD BL@60V</t>
  </si>
  <si>
    <t>BD BL@80V</t>
  </si>
  <si>
    <t>BD BL@130V</t>
  </si>
  <si>
    <t>BD BL@85V</t>
  </si>
  <si>
    <t>BD_BL@60V</t>
  </si>
  <si>
    <t>BD_BL@90V</t>
  </si>
  <si>
    <t>short BL-GR; BD_BL@140V</t>
  </si>
  <si>
    <t>SBD@130V</t>
  </si>
  <si>
    <t>SBD_GR@130V</t>
  </si>
  <si>
    <t>BD_BL@85V</t>
  </si>
  <si>
    <t>BD_BL@130V</t>
  </si>
  <si>
    <t>FZ 200</t>
  </si>
  <si>
    <t>BD_BL@110V</t>
  </si>
  <si>
    <t>BD_BL@150V</t>
  </si>
  <si>
    <t>SBD_BL@170V</t>
  </si>
  <si>
    <t>SBD_BL@85V</t>
  </si>
  <si>
    <t>SBD_BL@90V; defects</t>
  </si>
  <si>
    <t>BD@50V</t>
  </si>
  <si>
    <t>BD@65V</t>
  </si>
  <si>
    <t>BD@80V</t>
  </si>
  <si>
    <t>BD@45V</t>
  </si>
  <si>
    <t>BD@55V</t>
  </si>
  <si>
    <t>SBD_BL@165V</t>
  </si>
  <si>
    <t>SBD_BL@95V; 1 defect</t>
  </si>
  <si>
    <t>SBD_BL@130V</t>
  </si>
  <si>
    <t>SBD_BL@100V; 1 defect</t>
  </si>
  <si>
    <t>BD@60V</t>
  </si>
  <si>
    <t>BD_BL@60V; BD_GR@0V</t>
  </si>
  <si>
    <t>SBD_BL@180V; defects R</t>
  </si>
  <si>
    <t>short BL-GR; defects R</t>
  </si>
  <si>
    <t>SBD_BL@180V</t>
  </si>
  <si>
    <t>defects AC; Igr high</t>
  </si>
  <si>
    <t>defects AC&amp;scan; short BL-GR</t>
  </si>
  <si>
    <t>BD_BL@120V; Igr high</t>
  </si>
  <si>
    <t>~3 defects; Igr high</t>
  </si>
  <si>
    <t>defects; Igr high</t>
  </si>
  <si>
    <t>Igr high</t>
  </si>
  <si>
    <t>BD_BL@100V</t>
  </si>
  <si>
    <t>BD_BL@140V</t>
  </si>
  <si>
    <t>BD_BL@145V</t>
  </si>
  <si>
    <t>SBD_BL@135V</t>
  </si>
  <si>
    <t>BD_BL@105V</t>
  </si>
  <si>
    <t>SBD_BL@150V</t>
  </si>
  <si>
    <t>SBD_BL@175V</t>
  </si>
  <si>
    <t>SBD_BL@190V</t>
  </si>
  <si>
    <t>SBD_BL@160V</t>
  </si>
  <si>
    <t>short BL-GR</t>
  </si>
  <si>
    <t>1 defect R</t>
  </si>
  <si>
    <t>BD_BL@50V</t>
  </si>
  <si>
    <t>BD_BL@65V</t>
  </si>
  <si>
    <t>defects AC; SBD_BL@160V</t>
  </si>
  <si>
    <t>defects AC; SBD_BL@180V</t>
  </si>
  <si>
    <t>BD_BL@55V</t>
  </si>
  <si>
    <t>BD_BL@70V</t>
  </si>
  <si>
    <t>BD_BL@550V</t>
  </si>
  <si>
    <t>defects AC; SBD_BL@150V</t>
  </si>
  <si>
    <t>BD_BL@45V</t>
  </si>
  <si>
    <t>SBD_BL@65V; ~5 defects</t>
  </si>
  <si>
    <t>SBD_BL@130V; AC defects</t>
  </si>
  <si>
    <t>AC defects</t>
  </si>
  <si>
    <t>BD_BL@140V; AC defects</t>
  </si>
  <si>
    <t>AC defects; short BL-GR</t>
  </si>
  <si>
    <t>no OG; 
P-spray 3E12</t>
  </si>
  <si>
    <t>P-spray 3E12; no impianto scribe line</t>
  </si>
  <si>
    <t>no OG; P-spray 5E12; no impianto scribe line</t>
  </si>
  <si>
    <t>P-spray 5E12; no impianto scribe line</t>
  </si>
  <si>
    <t>no OG; P-spray 3E12; no impianto scribe line</t>
  </si>
  <si>
    <r>
      <t xml:space="preserve">R_tot [Kohm] </t>
    </r>
    <r>
      <rPr>
        <sz val="12"/>
        <rFont val="Arial"/>
        <family val="2"/>
      </rPr>
      <t>(mean value of each sensor)</t>
    </r>
  </si>
  <si>
    <t>Waf #</t>
  </si>
  <si>
    <t>type</t>
  </si>
  <si>
    <t>Split</t>
  </si>
  <si>
    <r>
      <t xml:space="preserve">I_tot [A] @100V </t>
    </r>
    <r>
      <rPr>
        <sz val="12"/>
        <rFont val="Arial"/>
        <family val="2"/>
      </rPr>
      <t>(mean value of each sensor)</t>
    </r>
  </si>
  <si>
    <r>
      <t xml:space="preserve">I_tot [A] @200V </t>
    </r>
    <r>
      <rPr>
        <sz val="12"/>
        <rFont val="Arial"/>
        <family val="2"/>
      </rPr>
      <t>(mean value of each sensor)</t>
    </r>
  </si>
  <si>
    <t>BD BL@150V</t>
  </si>
  <si>
    <t>defects AC; BD BL@150V</t>
  </si>
  <si>
    <t>sensor area [cm^2]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</si>
</sst>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"/>
    <numFmt numFmtId="171" formatCode="0.0"/>
    <numFmt numFmtId="172" formatCode="0.E+00"/>
    <numFmt numFmtId="173" formatCode="000"/>
    <numFmt numFmtId="174" formatCode="0.E+0"/>
    <numFmt numFmtId="175" formatCode="0.0E+0"/>
    <numFmt numFmtId="176" formatCode="0E+0"/>
  </numFmts>
  <fonts count="13">
    <font>
      <sz val="10"/>
      <name val="Arial"/>
      <family val="0"/>
    </font>
    <font>
      <sz val="14"/>
      <name val="Geneva"/>
      <family val="0"/>
    </font>
    <font>
      <sz val="12"/>
      <name val="Geneva"/>
      <family val="0"/>
    </font>
    <font>
      <sz val="10"/>
      <name val="Geneva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Geneva"/>
      <family val="0"/>
    </font>
    <font>
      <sz val="7"/>
      <name val="Geneva"/>
      <family val="0"/>
    </font>
    <font>
      <sz val="8"/>
      <name val="Arial"/>
      <family val="2"/>
    </font>
    <font>
      <sz val="14"/>
      <name val="Arial"/>
      <family val="2"/>
    </font>
    <font>
      <sz val="14"/>
      <name val="Symbol"/>
      <family val="1"/>
    </font>
    <font>
      <vertAlign val="superscript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1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1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1" fontId="0" fillId="0" borderId="0" xfId="0" applyNumberForma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1" fontId="0" fillId="0" borderId="0" xfId="0" applyNumberFormat="1" applyFont="1" applyAlignment="1">
      <alignment horizontal="center" vertic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170" fontId="2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70" fontId="7" fillId="3" borderId="0" xfId="0" applyNumberFormat="1" applyFont="1" applyFill="1" applyBorder="1" applyAlignment="1">
      <alignment horizontal="center" vertical="center" wrapText="1"/>
    </xf>
    <xf numFmtId="173" fontId="1" fillId="3" borderId="0" xfId="0" applyNumberFormat="1" applyFont="1" applyFill="1" applyBorder="1" applyAlignment="1">
      <alignment horizontal="center" vertical="center" wrapText="1"/>
    </xf>
    <xf numFmtId="11" fontId="0" fillId="4" borderId="0" xfId="0" applyNumberFormat="1" applyFont="1" applyFill="1" applyAlignment="1">
      <alignment horizontal="center" vertical="center"/>
    </xf>
    <xf numFmtId="11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SMART2 - Bias Line current @ 100V</a:t>
            </a:r>
          </a:p>
        </c:rich>
      </c:tx>
      <c:layout>
        <c:manualLayout>
          <c:xMode val="factor"/>
          <c:yMode val="factor"/>
          <c:x val="-0.003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475"/>
          <c:w val="0.80375"/>
          <c:h val="0.89275"/>
        </c:manualLayout>
      </c:layout>
      <c:lineChart>
        <c:grouping val="standard"/>
        <c:varyColors val="0"/>
        <c:ser>
          <c:idx val="1"/>
          <c:order val="0"/>
          <c:tx>
            <c:strRef>
              <c:f>Sintesi_tot100!$A$12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Sintesi_tot100!$D$12:$M$12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Sintesi_tot100!$A$13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Sintesi_tot100!$D$13:$M$13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Sintesi_tot100!$A$14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Sintesi_tot100!$D$14:$M$14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Sintesi_tot100!$A$15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Sintesi_tot100!$D$15:$M$15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Sintesi_tot100!$A$16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Sintesi_tot100!$D$10:$M$10</c:f>
              <c:strCache/>
            </c:strRef>
          </c:cat>
          <c:val>
            <c:numRef>
              <c:f>Sintesi_tot100!$D$16:$M$16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Sintesi_tot100!$A$17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Sintesi_tot100!$D$17:$M$17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Sintesi_tot100!$A$18</c:f>
              <c:strCache>
                <c:ptCount val="1"/>
                <c:pt idx="0">
                  <c:v>024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Sintesi_tot100!$D$18:$M$18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Sintesi_tot100!$A$19</c:f>
              <c:strCache>
                <c:ptCount val="1"/>
                <c:pt idx="0">
                  <c:v>064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Sintesi_tot100!$D$19:$M$19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Sintesi_tot100!$A$20</c:f>
              <c:strCache>
                <c:ptCount val="1"/>
                <c:pt idx="0">
                  <c:v>068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Sintesi_tot100!$D$20:$M$20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Sintesi_tot100!$A$21</c:f>
              <c:strCache>
                <c:ptCount val="1"/>
                <c:pt idx="0">
                  <c:v>009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Sintesi_tot100!$D$21:$M$21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Sintesi_tot100!$A$22</c:f>
              <c:strCache>
                <c:ptCount val="1"/>
                <c:pt idx="0">
                  <c:v>044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Sintesi_tot100!$D$22:$M$22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Sintesi_tot100!$A$23</c:f>
              <c:strCache>
                <c:ptCount val="1"/>
                <c:pt idx="0">
                  <c:v>102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Sintesi_tot100!$D$23:$M$23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Sintesi_tot100!$A$24</c:f>
              <c:strCache>
                <c:ptCount val="1"/>
                <c:pt idx="0">
                  <c:v>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Sintesi_tot100!$D$24:$M$24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Sintesi_tot100!$A$25</c:f>
              <c:strCache>
                <c:ptCount val="1"/>
                <c:pt idx="0">
                  <c:v>122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Sintesi_tot100!$D$25:$M$25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Sintesi_tot100!$A$26</c:f>
              <c:strCache>
                <c:ptCount val="1"/>
                <c:pt idx="0">
                  <c:v>130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Sintesi_tot100!$D$26:$M$26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Sintesi_tot100!$A$27</c:f>
              <c:strCache>
                <c:ptCount val="1"/>
                <c:pt idx="0">
                  <c:v>248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Sintesi_tot100!$D$27:$M$27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Sintesi_tot100!$A$28</c:f>
              <c:strCache>
                <c:ptCount val="1"/>
                <c:pt idx="0">
                  <c:v>253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Sintesi_tot100!$D$28:$M$28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Sintesi_tot100!$A$29</c:f>
              <c:strCache>
                <c:ptCount val="1"/>
                <c:pt idx="0">
                  <c:v>260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Sintesi_tot100!$D$10:$M$10</c:f>
              <c:strCache/>
            </c:strRef>
          </c:cat>
          <c:val>
            <c:numRef>
              <c:f>Sintesi_tot100!$D$29:$M$29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119563"/>
        <c:axId val="8314020"/>
      </c:lineChart>
      <c:catAx>
        <c:axId val="5311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Sensor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314020"/>
        <c:crossesAt val="1E-11"/>
        <c:auto val="1"/>
        <c:lblOffset val="100"/>
        <c:noMultiLvlLbl val="0"/>
      </c:catAx>
      <c:valAx>
        <c:axId val="8314020"/>
        <c:scaling>
          <c:logBase val="10"/>
          <c:orientation val="minMax"/>
          <c:max val="0.0001"/>
          <c:min val="1E-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I_BL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E+0" sourceLinked="0"/>
        <c:majorTickMark val="out"/>
        <c:minorTickMark val="in"/>
        <c:tickLblPos val="nextTo"/>
        <c:crossAx val="531195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12475"/>
          <c:w val="0.13375"/>
          <c:h val="0.8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SMART2 - Bias resistance mean values</a:t>
            </a:r>
          </a:p>
        </c:rich>
      </c:tx>
      <c:layout>
        <c:manualLayout>
          <c:xMode val="factor"/>
          <c:yMode val="factor"/>
          <c:x val="-0.003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6475"/>
          <c:w val="0.92225"/>
          <c:h val="0.89275"/>
        </c:manualLayout>
      </c:layout>
      <c:lineChart>
        <c:grouping val="standard"/>
        <c:varyColors val="0"/>
        <c:ser>
          <c:idx val="1"/>
          <c:order val="0"/>
          <c:tx>
            <c:strRef>
              <c:f>Sintesi_R!$A$12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Sintesi_R!$D$12:$M$12</c:f>
              <c:numCache/>
            </c:numRef>
          </c:val>
          <c:smooth val="0"/>
        </c:ser>
        <c:ser>
          <c:idx val="0"/>
          <c:order val="1"/>
          <c:tx>
            <c:strRef>
              <c:f>Sintesi_R!$A$13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Sintesi_R!$D$13:$M$13</c:f>
              <c:numCache/>
            </c:numRef>
          </c:val>
          <c:smooth val="0"/>
        </c:ser>
        <c:ser>
          <c:idx val="2"/>
          <c:order val="2"/>
          <c:tx>
            <c:strRef>
              <c:f>Sintesi_R!$A$14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Sintesi_R!$D$14:$M$14</c:f>
              <c:numCache/>
            </c:numRef>
          </c:val>
          <c:smooth val="0"/>
        </c:ser>
        <c:ser>
          <c:idx val="3"/>
          <c:order val="3"/>
          <c:tx>
            <c:strRef>
              <c:f>Sintesi_R!$A$15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Sintesi_R!$D$15:$M$15</c:f>
              <c:numCache/>
            </c:numRef>
          </c:val>
          <c:smooth val="0"/>
        </c:ser>
        <c:ser>
          <c:idx val="4"/>
          <c:order val="4"/>
          <c:tx>
            <c:strRef>
              <c:f>Sintesi_R!$A$16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Sintesi_R!$D$16:$M$16</c:f>
              <c:numCache/>
            </c:numRef>
          </c:val>
          <c:smooth val="0"/>
        </c:ser>
        <c:ser>
          <c:idx val="5"/>
          <c:order val="5"/>
          <c:tx>
            <c:strRef>
              <c:f>Sintesi_R!$A$17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Sintesi_R!$D$17:$M$17</c:f>
              <c:numCache/>
            </c:numRef>
          </c:val>
          <c:smooth val="0"/>
        </c:ser>
        <c:ser>
          <c:idx val="6"/>
          <c:order val="6"/>
          <c:tx>
            <c:strRef>
              <c:f>Sintesi_R!$A$18</c:f>
              <c:strCache>
                <c:ptCount val="1"/>
                <c:pt idx="0">
                  <c:v>024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Sintesi_R!$D$18:$M$18</c:f>
              <c:numCache/>
            </c:numRef>
          </c:val>
          <c:smooth val="0"/>
        </c:ser>
        <c:ser>
          <c:idx val="7"/>
          <c:order val="7"/>
          <c:tx>
            <c:strRef>
              <c:f>Sintesi_R!$A$19</c:f>
              <c:strCache>
                <c:ptCount val="1"/>
                <c:pt idx="0">
                  <c:v>064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Sintesi_R!$D$19:$M$19</c:f>
              <c:numCache/>
            </c:numRef>
          </c:val>
          <c:smooth val="0"/>
        </c:ser>
        <c:ser>
          <c:idx val="8"/>
          <c:order val="8"/>
          <c:tx>
            <c:strRef>
              <c:f>Sintesi_R!$A$20</c:f>
              <c:strCache>
                <c:ptCount val="1"/>
                <c:pt idx="0">
                  <c:v>068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Sintesi_R!$D$20:$M$20</c:f>
              <c:numCache/>
            </c:numRef>
          </c:val>
          <c:smooth val="0"/>
        </c:ser>
        <c:ser>
          <c:idx val="9"/>
          <c:order val="9"/>
          <c:tx>
            <c:strRef>
              <c:f>Sintesi_R!$A$21</c:f>
              <c:strCache>
                <c:ptCount val="1"/>
                <c:pt idx="0">
                  <c:v>009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Sintesi_R!$D$21:$M$21</c:f>
              <c:numCache/>
            </c:numRef>
          </c:val>
          <c:smooth val="0"/>
        </c:ser>
        <c:ser>
          <c:idx val="10"/>
          <c:order val="10"/>
          <c:tx>
            <c:strRef>
              <c:f>Sintesi_R!$A$22</c:f>
              <c:strCache>
                <c:ptCount val="1"/>
                <c:pt idx="0">
                  <c:v>044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Sintesi_R!$D$22:$M$22</c:f>
              <c:numCache/>
            </c:numRef>
          </c:val>
          <c:smooth val="0"/>
        </c:ser>
        <c:ser>
          <c:idx val="11"/>
          <c:order val="11"/>
          <c:tx>
            <c:strRef>
              <c:f>Sintesi_R!$A$23</c:f>
              <c:strCache>
                <c:ptCount val="1"/>
                <c:pt idx="0">
                  <c:v>102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Sintesi_R!$D$23:$M$23</c:f>
              <c:numCache/>
            </c:numRef>
          </c:val>
          <c:smooth val="0"/>
        </c:ser>
        <c:ser>
          <c:idx val="12"/>
          <c:order val="12"/>
          <c:tx>
            <c:strRef>
              <c:f>Sintesi_R!$A$24</c:f>
              <c:strCache>
                <c:ptCount val="1"/>
                <c:pt idx="0">
                  <c:v>108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Sintesi_R!$D$24:$M$24</c:f>
              <c:numCache/>
            </c:numRef>
          </c:val>
          <c:smooth val="0"/>
        </c:ser>
        <c:ser>
          <c:idx val="13"/>
          <c:order val="13"/>
          <c:tx>
            <c:strRef>
              <c:f>Sintesi_R!$A$25</c:f>
              <c:strCache>
                <c:ptCount val="1"/>
                <c:pt idx="0">
                  <c:v>122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Sintesi_R!$D$25:$M$25</c:f>
              <c:numCache/>
            </c:numRef>
          </c:val>
          <c:smooth val="0"/>
        </c:ser>
        <c:ser>
          <c:idx val="14"/>
          <c:order val="14"/>
          <c:tx>
            <c:strRef>
              <c:f>Sintesi_R!$A$26</c:f>
              <c:strCache>
                <c:ptCount val="1"/>
                <c:pt idx="0">
                  <c:v>130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Sintesi_R!$D$26:$M$26</c:f>
              <c:numCache/>
            </c:numRef>
          </c:val>
          <c:smooth val="0"/>
        </c:ser>
        <c:ser>
          <c:idx val="15"/>
          <c:order val="15"/>
          <c:tx>
            <c:strRef>
              <c:f>Sintesi_R!$A$27</c:f>
              <c:strCache>
                <c:ptCount val="1"/>
                <c:pt idx="0">
                  <c:v>248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Sintesi_R!$D$27:$M$27</c:f>
              <c:numCache/>
            </c:numRef>
          </c:val>
          <c:smooth val="0"/>
        </c:ser>
        <c:ser>
          <c:idx val="16"/>
          <c:order val="16"/>
          <c:tx>
            <c:strRef>
              <c:f>Sintesi_R!$A$28</c:f>
              <c:strCache>
                <c:ptCount val="1"/>
                <c:pt idx="0">
                  <c:v>253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Sintesi_R!$D$28:$M$28</c:f>
              <c:numCache/>
            </c:numRef>
          </c:val>
          <c:smooth val="0"/>
        </c:ser>
        <c:ser>
          <c:idx val="17"/>
          <c:order val="17"/>
          <c:tx>
            <c:strRef>
              <c:f>Sintesi_R!$A$29</c:f>
              <c:strCache>
                <c:ptCount val="1"/>
                <c:pt idx="0">
                  <c:v>260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Sintesi_R!$D$29:$M$29</c:f>
              <c:numCache/>
            </c:numRef>
          </c:val>
          <c:smooth val="0"/>
        </c:ser>
        <c:marker val="1"/>
        <c:axId val="60695061"/>
        <c:axId val="9384638"/>
      </c:lineChart>
      <c:catAx>
        <c:axId val="60695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Sensor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384638"/>
        <c:crossesAt val="0"/>
        <c:auto val="1"/>
        <c:lblOffset val="100"/>
        <c:noMultiLvlLbl val="0"/>
      </c:catAx>
      <c:valAx>
        <c:axId val="9384638"/>
        <c:scaling>
          <c:orientation val="minMax"/>
          <c:max val="9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Rbias [k</a:t>
                </a:r>
                <a:r>
                  <a:rPr lang="en-US" cap="none" sz="1400" b="0" i="0" u="none" baseline="0"/>
                  <a:t>W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crossAx val="606950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SMART2 - Bias Line current @ 100V</a:t>
            </a:r>
          </a:p>
        </c:rich>
      </c:tx>
      <c:layout>
        <c:manualLayout>
          <c:xMode val="factor"/>
          <c:yMode val="factor"/>
          <c:x val="-0.023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475"/>
          <c:w val="0.80375"/>
          <c:h val="0.89275"/>
        </c:manualLayout>
      </c:layout>
      <c:lineChart>
        <c:grouping val="standard"/>
        <c:varyColors val="0"/>
        <c:ser>
          <c:idx val="1"/>
          <c:order val="0"/>
          <c:tx>
            <c:strRef>
              <c:f>Sintesi_tot100b!$A$12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Sintesi_tot100b!$D$12:$M$12</c:f>
              <c:numCache/>
            </c:numRef>
          </c:val>
          <c:smooth val="0"/>
        </c:ser>
        <c:ser>
          <c:idx val="0"/>
          <c:order val="1"/>
          <c:tx>
            <c:strRef>
              <c:f>Sintesi_tot100b!$A$13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Sintesi_tot100b!$D$13:$M$13</c:f>
              <c:numCache/>
            </c:numRef>
          </c:val>
          <c:smooth val="0"/>
        </c:ser>
        <c:ser>
          <c:idx val="2"/>
          <c:order val="2"/>
          <c:tx>
            <c:strRef>
              <c:f>Sintesi_tot100b!$A$14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Sintesi_tot100b!$D$14:$M$14</c:f>
              <c:numCache/>
            </c:numRef>
          </c:val>
          <c:smooth val="0"/>
        </c:ser>
        <c:ser>
          <c:idx val="3"/>
          <c:order val="3"/>
          <c:tx>
            <c:strRef>
              <c:f>Sintesi_tot100b!$A$15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Sintesi_tot100b!$D$15:$M$15</c:f>
              <c:numCache/>
            </c:numRef>
          </c:val>
          <c:smooth val="0"/>
        </c:ser>
        <c:ser>
          <c:idx val="4"/>
          <c:order val="4"/>
          <c:tx>
            <c:strRef>
              <c:f>Sintesi_tot100b!$A$16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Sintesi_tot100b!$D$10:$M$10</c:f>
              <c:strCache/>
            </c:strRef>
          </c:cat>
          <c:val>
            <c:numRef>
              <c:f>Sintesi_tot100b!$D$16:$M$16</c:f>
              <c:numCache/>
            </c:numRef>
          </c:val>
          <c:smooth val="0"/>
        </c:ser>
        <c:ser>
          <c:idx val="5"/>
          <c:order val="5"/>
          <c:tx>
            <c:strRef>
              <c:f>Sintesi_tot100b!$A$17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Sintesi_tot100b!$D$17:$M$17</c:f>
              <c:numCache/>
            </c:numRef>
          </c:val>
          <c:smooth val="0"/>
        </c:ser>
        <c:ser>
          <c:idx val="6"/>
          <c:order val="6"/>
          <c:tx>
            <c:strRef>
              <c:f>Sintesi_tot100b!$A$18</c:f>
              <c:strCache>
                <c:ptCount val="1"/>
                <c:pt idx="0">
                  <c:v>024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Sintesi_tot100b!$D$18:$M$18</c:f>
              <c:numCache/>
            </c:numRef>
          </c:val>
          <c:smooth val="0"/>
        </c:ser>
        <c:ser>
          <c:idx val="7"/>
          <c:order val="7"/>
          <c:tx>
            <c:strRef>
              <c:f>Sintesi_tot100b!$A$19</c:f>
              <c:strCache>
                <c:ptCount val="1"/>
                <c:pt idx="0">
                  <c:v>064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Sintesi_tot100b!$D$19:$M$19</c:f>
              <c:numCache/>
            </c:numRef>
          </c:val>
          <c:smooth val="0"/>
        </c:ser>
        <c:ser>
          <c:idx val="8"/>
          <c:order val="8"/>
          <c:tx>
            <c:strRef>
              <c:f>Sintesi_tot100b!$A$20</c:f>
              <c:strCache>
                <c:ptCount val="1"/>
                <c:pt idx="0">
                  <c:v>068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Sintesi_tot100b!$D$20:$M$20</c:f>
              <c:numCache/>
            </c:numRef>
          </c:val>
          <c:smooth val="0"/>
        </c:ser>
        <c:ser>
          <c:idx val="9"/>
          <c:order val="9"/>
          <c:tx>
            <c:strRef>
              <c:f>Sintesi_tot100b!$A$21</c:f>
              <c:strCache>
                <c:ptCount val="1"/>
                <c:pt idx="0">
                  <c:v>009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Sintesi_tot100b!$D$21:$M$21</c:f>
              <c:numCache/>
            </c:numRef>
          </c:val>
          <c:smooth val="0"/>
        </c:ser>
        <c:ser>
          <c:idx val="10"/>
          <c:order val="10"/>
          <c:tx>
            <c:strRef>
              <c:f>Sintesi_tot100b!$A$22</c:f>
              <c:strCache>
                <c:ptCount val="1"/>
                <c:pt idx="0">
                  <c:v>044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Sintesi_tot100b!$D$22:$M$22</c:f>
              <c:numCache/>
            </c:numRef>
          </c:val>
          <c:smooth val="0"/>
        </c:ser>
        <c:ser>
          <c:idx val="11"/>
          <c:order val="11"/>
          <c:tx>
            <c:strRef>
              <c:f>Sintesi_tot100b!$A$23</c:f>
              <c:strCache>
                <c:ptCount val="1"/>
                <c:pt idx="0">
                  <c:v>102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Sintesi_tot100b!$D$23:$M$23</c:f>
              <c:numCache/>
            </c:numRef>
          </c:val>
          <c:smooth val="0"/>
        </c:ser>
        <c:ser>
          <c:idx val="12"/>
          <c:order val="12"/>
          <c:tx>
            <c:strRef>
              <c:f>Sintesi_tot100b!$A$24</c:f>
              <c:strCache>
                <c:ptCount val="1"/>
                <c:pt idx="0">
                  <c:v>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Sintesi_tot100b!$D$24:$M$24</c:f>
              <c:numCache/>
            </c:numRef>
          </c:val>
          <c:smooth val="0"/>
        </c:ser>
        <c:ser>
          <c:idx val="13"/>
          <c:order val="13"/>
          <c:tx>
            <c:strRef>
              <c:f>Sintesi_tot100b!$A$25</c:f>
              <c:strCache>
                <c:ptCount val="1"/>
                <c:pt idx="0">
                  <c:v>122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Sintesi_tot100b!$D$25:$M$25</c:f>
              <c:numCache/>
            </c:numRef>
          </c:val>
          <c:smooth val="0"/>
        </c:ser>
        <c:ser>
          <c:idx val="14"/>
          <c:order val="14"/>
          <c:tx>
            <c:strRef>
              <c:f>Sintesi_tot100b!$A$26</c:f>
              <c:strCache>
                <c:ptCount val="1"/>
                <c:pt idx="0">
                  <c:v>130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Sintesi_tot100b!$D$26:$M$26</c:f>
              <c:numCache/>
            </c:numRef>
          </c:val>
          <c:smooth val="0"/>
        </c:ser>
        <c:ser>
          <c:idx val="15"/>
          <c:order val="15"/>
          <c:tx>
            <c:strRef>
              <c:f>Sintesi_tot100b!$A$27</c:f>
              <c:strCache>
                <c:ptCount val="1"/>
                <c:pt idx="0">
                  <c:v>248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Sintesi_tot100b!$D$27:$M$27</c:f>
              <c:numCache/>
            </c:numRef>
          </c:val>
          <c:smooth val="0"/>
        </c:ser>
        <c:ser>
          <c:idx val="16"/>
          <c:order val="16"/>
          <c:tx>
            <c:strRef>
              <c:f>Sintesi_tot100b!$A$28</c:f>
              <c:strCache>
                <c:ptCount val="1"/>
                <c:pt idx="0">
                  <c:v>253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Sintesi_tot100b!$D$28:$M$28</c:f>
              <c:numCache/>
            </c:numRef>
          </c:val>
          <c:smooth val="0"/>
        </c:ser>
        <c:ser>
          <c:idx val="17"/>
          <c:order val="17"/>
          <c:tx>
            <c:strRef>
              <c:f>Sintesi_tot100b!$A$29</c:f>
              <c:strCache>
                <c:ptCount val="1"/>
                <c:pt idx="0">
                  <c:v>260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Sintesi_tot100b!$D$29:$M$29</c:f>
              <c:numCache/>
            </c:numRef>
          </c:val>
          <c:smooth val="0"/>
        </c:ser>
        <c:marker val="1"/>
        <c:axId val="7717317"/>
        <c:axId val="2346990"/>
      </c:lineChart>
      <c:catAx>
        <c:axId val="77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Sensor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46990"/>
        <c:crossesAt val="1"/>
        <c:auto val="1"/>
        <c:lblOffset val="100"/>
        <c:noMultiLvlLbl val="0"/>
      </c:catAx>
      <c:valAx>
        <c:axId val="2346990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I_BL [nA/cm</a:t>
                </a:r>
                <a:r>
                  <a:rPr lang="en-US" cap="none" sz="1400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E+0" sourceLinked="0"/>
        <c:majorTickMark val="out"/>
        <c:minorTickMark val="in"/>
        <c:tickLblPos val="nextTo"/>
        <c:crossAx val="77173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9475"/>
          <c:w val="0.13375"/>
          <c:h val="0.8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SMART2- MCz - Bias Line current @ 100V</a:t>
            </a:r>
          </a:p>
        </c:rich>
      </c:tx>
      <c:layout>
        <c:manualLayout>
          <c:xMode val="factor"/>
          <c:yMode val="factor"/>
          <c:x val="0.037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6475"/>
          <c:w val="0.922"/>
          <c:h val="0.89275"/>
        </c:manualLayout>
      </c:layout>
      <c:lineChart>
        <c:grouping val="standard"/>
        <c:varyColors val="0"/>
        <c:ser>
          <c:idx val="9"/>
          <c:order val="0"/>
          <c:tx>
            <c:strRef>
              <c:f>Sintesi_tot100b!$A$21</c:f>
              <c:strCache>
                <c:ptCount val="1"/>
                <c:pt idx="0">
                  <c:v>009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Sintesi_tot100b!$D$21:$M$21</c:f>
              <c:numCache/>
            </c:numRef>
          </c:val>
          <c:smooth val="0"/>
        </c:ser>
        <c:ser>
          <c:idx val="10"/>
          <c:order val="1"/>
          <c:tx>
            <c:strRef>
              <c:f>Sintesi_tot100b!$A$22</c:f>
              <c:strCache>
                <c:ptCount val="1"/>
                <c:pt idx="0">
                  <c:v>044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Sintesi_tot100b!$D$22:$M$22</c:f>
              <c:numCache/>
            </c:numRef>
          </c:val>
          <c:smooth val="0"/>
        </c:ser>
        <c:ser>
          <c:idx val="11"/>
          <c:order val="2"/>
          <c:tx>
            <c:strRef>
              <c:f>Sintesi_tot100b!$A$23</c:f>
              <c:strCache>
                <c:ptCount val="1"/>
                <c:pt idx="0">
                  <c:v>102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Sintesi_tot100b!$D$23:$M$23</c:f>
              <c:numCache/>
            </c:numRef>
          </c:val>
          <c:smooth val="0"/>
        </c:ser>
        <c:ser>
          <c:idx val="12"/>
          <c:order val="3"/>
          <c:tx>
            <c:strRef>
              <c:f>Sintesi_tot100b!$A$24</c:f>
              <c:strCache>
                <c:ptCount val="1"/>
                <c:pt idx="0">
                  <c:v>108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Sintesi_tot100b!$D$24:$M$24</c:f>
              <c:numCache/>
            </c:numRef>
          </c:val>
          <c:smooth val="0"/>
        </c:ser>
        <c:ser>
          <c:idx val="13"/>
          <c:order val="4"/>
          <c:tx>
            <c:strRef>
              <c:f>Sintesi_tot100b!$A$25</c:f>
              <c:strCache>
                <c:ptCount val="1"/>
                <c:pt idx="0">
                  <c:v>122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Sintesi_tot100b!$D$25:$M$25</c:f>
              <c:numCache/>
            </c:numRef>
          </c:val>
          <c:smooth val="0"/>
        </c:ser>
        <c:ser>
          <c:idx val="14"/>
          <c:order val="5"/>
          <c:tx>
            <c:strRef>
              <c:f>Sintesi_tot100b!$A$26</c:f>
              <c:strCache>
                <c:ptCount val="1"/>
                <c:pt idx="0">
                  <c:v>130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Sintesi_tot100b!$D$26:$M$26</c:f>
              <c:numCache/>
            </c:numRef>
          </c:val>
          <c:smooth val="0"/>
        </c:ser>
        <c:ser>
          <c:idx val="15"/>
          <c:order val="6"/>
          <c:tx>
            <c:strRef>
              <c:f>Sintesi_tot100b!$A$27</c:f>
              <c:strCache>
                <c:ptCount val="1"/>
                <c:pt idx="0">
                  <c:v>248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Sintesi_tot100b!$D$27:$M$27</c:f>
              <c:numCache/>
            </c:numRef>
          </c:val>
          <c:smooth val="0"/>
        </c:ser>
        <c:ser>
          <c:idx val="16"/>
          <c:order val="7"/>
          <c:tx>
            <c:strRef>
              <c:f>Sintesi_tot100b!$A$28</c:f>
              <c:strCache>
                <c:ptCount val="1"/>
                <c:pt idx="0">
                  <c:v>253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Sintesi_tot100b!$D$28:$M$28</c:f>
              <c:numCache/>
            </c:numRef>
          </c:val>
          <c:smooth val="0"/>
        </c:ser>
        <c:ser>
          <c:idx val="17"/>
          <c:order val="8"/>
          <c:tx>
            <c:strRef>
              <c:f>Sintesi_tot100b!$A$29</c:f>
              <c:strCache>
                <c:ptCount val="1"/>
                <c:pt idx="0">
                  <c:v>260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Sintesi_tot100b!$D$29:$M$29</c:f>
              <c:numCache/>
            </c:numRef>
          </c:val>
          <c:smooth val="0"/>
        </c:ser>
        <c:marker val="1"/>
        <c:axId val="21122911"/>
        <c:axId val="55888472"/>
      </c:line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Sensor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888472"/>
        <c:crossesAt val="1"/>
        <c:auto val="1"/>
        <c:lblOffset val="100"/>
        <c:noMultiLvlLbl val="0"/>
      </c:catAx>
      <c:valAx>
        <c:axId val="55888472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I_BL [nA/cm</a:t>
                </a:r>
                <a:r>
                  <a:rPr lang="en-US" cap="none" sz="1400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E+0" sourceLinked="0"/>
        <c:majorTickMark val="out"/>
        <c:minorTickMark val="in"/>
        <c:tickLblPos val="nextTo"/>
        <c:crossAx val="211229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SMART2 - FZ - Bias Line current @ 100V</a:t>
            </a:r>
          </a:p>
        </c:rich>
      </c:tx>
      <c:layout>
        <c:manualLayout>
          <c:xMode val="factor"/>
          <c:yMode val="factor"/>
          <c:x val="-0.023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6475"/>
          <c:w val="0.922"/>
          <c:h val="0.89275"/>
        </c:manualLayout>
      </c:layout>
      <c:lineChart>
        <c:grouping val="standard"/>
        <c:varyColors val="0"/>
        <c:ser>
          <c:idx val="1"/>
          <c:order val="0"/>
          <c:tx>
            <c:strRef>
              <c:f>Sintesi_tot100b!$A$12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Sintesi_tot100b!$D$12:$M$12</c:f>
              <c:numCache/>
            </c:numRef>
          </c:val>
          <c:smooth val="0"/>
        </c:ser>
        <c:ser>
          <c:idx val="0"/>
          <c:order val="1"/>
          <c:tx>
            <c:strRef>
              <c:f>Sintesi_tot100b!$A$13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Sintesi_tot100b!$D$13:$M$13</c:f>
              <c:numCache/>
            </c:numRef>
          </c:val>
          <c:smooth val="0"/>
        </c:ser>
        <c:ser>
          <c:idx val="2"/>
          <c:order val="2"/>
          <c:tx>
            <c:strRef>
              <c:f>Sintesi_tot100b!$A$14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Sintesi_tot100b!$D$14:$M$14</c:f>
              <c:numCache/>
            </c:numRef>
          </c:val>
          <c:smooth val="0"/>
        </c:ser>
        <c:ser>
          <c:idx val="3"/>
          <c:order val="3"/>
          <c:tx>
            <c:strRef>
              <c:f>Sintesi_tot100b!$A$15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Sintesi_tot100b!$D$15:$M$15</c:f>
              <c:numCache/>
            </c:numRef>
          </c:val>
          <c:smooth val="0"/>
        </c:ser>
        <c:ser>
          <c:idx val="4"/>
          <c:order val="4"/>
          <c:tx>
            <c:strRef>
              <c:f>Sintesi_tot100b!$A$16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Sintesi_tot100b!$D$16:$M$16</c:f>
              <c:numCache/>
            </c:numRef>
          </c:val>
          <c:smooth val="0"/>
        </c:ser>
        <c:ser>
          <c:idx val="5"/>
          <c:order val="5"/>
          <c:tx>
            <c:strRef>
              <c:f>Sintesi_tot100b!$A$17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Sintesi_tot100b!$D$17:$M$17</c:f>
              <c:numCache/>
            </c:numRef>
          </c:val>
          <c:smooth val="0"/>
        </c:ser>
        <c:ser>
          <c:idx val="6"/>
          <c:order val="6"/>
          <c:tx>
            <c:strRef>
              <c:f>Sintesi_tot100b!$A$18</c:f>
              <c:strCache>
                <c:ptCount val="1"/>
                <c:pt idx="0">
                  <c:v>024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Sintesi_tot100b!$D$18:$M$18</c:f>
              <c:numCache/>
            </c:numRef>
          </c:val>
          <c:smooth val="0"/>
        </c:ser>
        <c:ser>
          <c:idx val="7"/>
          <c:order val="7"/>
          <c:tx>
            <c:strRef>
              <c:f>Sintesi_tot100b!$A$19</c:f>
              <c:strCache>
                <c:ptCount val="1"/>
                <c:pt idx="0">
                  <c:v>064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Sintesi_tot100b!$D$19:$M$19</c:f>
              <c:numCache/>
            </c:numRef>
          </c:val>
          <c:smooth val="0"/>
        </c:ser>
        <c:ser>
          <c:idx val="8"/>
          <c:order val="8"/>
          <c:tx>
            <c:strRef>
              <c:f>Sintesi_tot100b!$A$20</c:f>
              <c:strCache>
                <c:ptCount val="1"/>
                <c:pt idx="0">
                  <c:v>068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Sintesi_tot100b!$D$10:$M$10</c:f>
              <c:strCache/>
            </c:strRef>
          </c:cat>
          <c:val>
            <c:numRef>
              <c:f>Sintesi_tot100b!$D$20:$M$20</c:f>
              <c:numCache/>
            </c:numRef>
          </c:val>
          <c:smooth val="0"/>
        </c:ser>
        <c:marker val="1"/>
        <c:axId val="33234201"/>
        <c:axId val="30672354"/>
      </c:lineChart>
      <c:catAx>
        <c:axId val="3323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Sensor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672354"/>
        <c:crossesAt val="1"/>
        <c:auto val="1"/>
        <c:lblOffset val="100"/>
        <c:noMultiLvlLbl val="0"/>
      </c:catAx>
      <c:valAx>
        <c:axId val="30672354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I_BL [nA/cm</a:t>
                </a:r>
                <a:r>
                  <a:rPr lang="en-US" cap="none" sz="1400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E+0" sourceLinked="0"/>
        <c:majorTickMark val="out"/>
        <c:minorTickMark val="in"/>
        <c:tickLblPos val="nextTo"/>
        <c:crossAx val="332342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SMART2 - Bias Line current @ 200V</a:t>
            </a:r>
          </a:p>
        </c:rich>
      </c:tx>
      <c:layout>
        <c:manualLayout>
          <c:xMode val="factor"/>
          <c:yMode val="factor"/>
          <c:x val="-0.003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475"/>
          <c:w val="0.80375"/>
          <c:h val="0.89275"/>
        </c:manualLayout>
      </c:layout>
      <c:lineChart>
        <c:grouping val="standard"/>
        <c:varyColors val="0"/>
        <c:ser>
          <c:idx val="1"/>
          <c:order val="0"/>
          <c:tx>
            <c:strRef>
              <c:f>Sintesi_tot200!$A$12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Sintesi_tot200!$D$12:$M$12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Sintesi_tot200!$A$13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Sintesi_tot200!$D$13:$M$13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Sintesi_tot200!$A$14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Sintesi_tot200!$D$14:$M$14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Sintesi_tot200!$A$15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Sintesi_tot200!$D$15:$M$15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Sintesi_tot200!$A$16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Sintesi_tot200!$D$10:$M$10</c:f>
              <c:strCache/>
            </c:strRef>
          </c:cat>
          <c:val>
            <c:numRef>
              <c:f>Sintesi_tot200!$D$16:$M$16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Sintesi_tot200!$A$17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Sintesi_tot200!$D$17:$M$17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Sintesi_tot200!$A$18</c:f>
              <c:strCache>
                <c:ptCount val="1"/>
                <c:pt idx="0">
                  <c:v>024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Sintesi_tot200!$D$18:$M$18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Sintesi_tot200!$A$19</c:f>
              <c:strCache>
                <c:ptCount val="1"/>
                <c:pt idx="0">
                  <c:v>064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Sintesi_tot200!$D$19:$M$19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Sintesi_tot200!$A$20</c:f>
              <c:strCache>
                <c:ptCount val="1"/>
                <c:pt idx="0">
                  <c:v>068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Sintesi_tot200!$D$20:$M$20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Sintesi_tot200!$A$21</c:f>
              <c:strCache>
                <c:ptCount val="1"/>
                <c:pt idx="0">
                  <c:v>009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Sintesi_tot200!$D$21:$M$21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Sintesi_tot200!$A$22</c:f>
              <c:strCache>
                <c:ptCount val="1"/>
                <c:pt idx="0">
                  <c:v>044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Sintesi_tot200!$D$22:$M$22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Sintesi_tot200!$A$23</c:f>
              <c:strCache>
                <c:ptCount val="1"/>
                <c:pt idx="0">
                  <c:v>102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Sintesi_tot200!$D$23:$M$23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Sintesi_tot200!$A$24</c:f>
              <c:strCache>
                <c:ptCount val="1"/>
                <c:pt idx="0">
                  <c:v>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Sintesi_tot200!$D$24:$M$24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Sintesi_tot200!$A$25</c:f>
              <c:strCache>
                <c:ptCount val="1"/>
                <c:pt idx="0">
                  <c:v>122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Sintesi_tot200!$D$25:$M$25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Sintesi_tot200!$A$26</c:f>
              <c:strCache>
                <c:ptCount val="1"/>
                <c:pt idx="0">
                  <c:v>130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Sintesi_tot200!$D$26:$M$26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Sintesi_tot200!$A$27</c:f>
              <c:strCache>
                <c:ptCount val="1"/>
                <c:pt idx="0">
                  <c:v>248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Sintesi_tot200!$D$27:$M$27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Sintesi_tot200!$A$28</c:f>
              <c:strCache>
                <c:ptCount val="1"/>
                <c:pt idx="0">
                  <c:v>253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Sintesi_tot200!$D$28:$M$28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Sintesi_tot200!$A$29</c:f>
              <c:strCache>
                <c:ptCount val="1"/>
                <c:pt idx="0">
                  <c:v>260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Sintesi_tot200!$D$10:$M$10</c:f>
              <c:strCache/>
            </c:strRef>
          </c:cat>
          <c:val>
            <c:numRef>
              <c:f>Sintesi_tot200!$D$29:$M$29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615731"/>
        <c:axId val="1432716"/>
      </c:lineChart>
      <c:catAx>
        <c:axId val="761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Sensor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32716"/>
        <c:crossesAt val="1E-11"/>
        <c:auto val="1"/>
        <c:lblOffset val="100"/>
        <c:noMultiLvlLbl val="0"/>
      </c:catAx>
      <c:valAx>
        <c:axId val="1432716"/>
        <c:scaling>
          <c:logBase val="10"/>
          <c:orientation val="minMax"/>
          <c:max val="0.0001"/>
          <c:min val="1E-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I_BL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E+0" sourceLinked="0"/>
        <c:majorTickMark val="out"/>
        <c:minorTickMark val="in"/>
        <c:tickLblPos val="nextTo"/>
        <c:crossAx val="76157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12475"/>
          <c:w val="0.13375"/>
          <c:h val="0.8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SMART2 - Bias Line current @ 200V</a:t>
            </a:r>
          </a:p>
        </c:rich>
      </c:tx>
      <c:layout>
        <c:manualLayout>
          <c:xMode val="factor"/>
          <c:yMode val="factor"/>
          <c:x val="-0.003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475"/>
          <c:w val="0.80375"/>
          <c:h val="0.89275"/>
        </c:manualLayout>
      </c:layout>
      <c:lineChart>
        <c:grouping val="standard"/>
        <c:varyColors val="0"/>
        <c:ser>
          <c:idx val="1"/>
          <c:order val="0"/>
          <c:tx>
            <c:strRef>
              <c:f>Sintesi_tot200b!$A$12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Sintesi_tot200b!$D$12:$M$12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Sintesi_tot200b!$A$13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Sintesi_tot200b!$D$13:$M$13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Sintesi_tot200b!$A$14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Sintesi_tot200b!$D$14:$M$14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Sintesi_tot200b!$A$15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Sintesi_tot200b!$D$15:$M$15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Sintesi_tot200b!$A$16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Sintesi_tot200b!$D$10:$M$10</c:f>
              <c:strCache/>
            </c:strRef>
          </c:cat>
          <c:val>
            <c:numRef>
              <c:f>Sintesi_tot200b!$D$16:$M$16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Sintesi_tot200b!$A$17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Sintesi_tot200b!$D$17:$M$17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Sintesi_tot200b!$A$18</c:f>
              <c:strCache>
                <c:ptCount val="1"/>
                <c:pt idx="0">
                  <c:v>024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Sintesi_tot200b!$D$18:$M$18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Sintesi_tot200b!$A$19</c:f>
              <c:strCache>
                <c:ptCount val="1"/>
                <c:pt idx="0">
                  <c:v>064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Sintesi_tot200b!$D$19:$M$19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Sintesi_tot200b!$A$20</c:f>
              <c:strCache>
                <c:ptCount val="1"/>
                <c:pt idx="0">
                  <c:v>068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Sintesi_tot200b!$D$20:$M$20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Sintesi_tot200b!$A$21</c:f>
              <c:strCache>
                <c:ptCount val="1"/>
                <c:pt idx="0">
                  <c:v>009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Sintesi_tot200b!$D$21:$M$21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Sintesi_tot200b!$A$22</c:f>
              <c:strCache>
                <c:ptCount val="1"/>
                <c:pt idx="0">
                  <c:v>044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Sintesi_tot200b!$D$22:$M$22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Sintesi_tot200b!$A$23</c:f>
              <c:strCache>
                <c:ptCount val="1"/>
                <c:pt idx="0">
                  <c:v>102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Sintesi_tot200b!$D$23:$M$23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Sintesi_tot200b!$A$24</c:f>
              <c:strCache>
                <c:ptCount val="1"/>
                <c:pt idx="0">
                  <c:v>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Sintesi_tot200b!$D$24:$M$24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Sintesi_tot200b!$A$25</c:f>
              <c:strCache>
                <c:ptCount val="1"/>
                <c:pt idx="0">
                  <c:v>122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Sintesi_tot200b!$D$25:$M$25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Sintesi_tot200b!$A$26</c:f>
              <c:strCache>
                <c:ptCount val="1"/>
                <c:pt idx="0">
                  <c:v>130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Sintesi_tot200b!$D$26:$M$26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Sintesi_tot200b!$A$27</c:f>
              <c:strCache>
                <c:ptCount val="1"/>
                <c:pt idx="0">
                  <c:v>248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Sintesi_tot200b!$D$27:$M$27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Sintesi_tot200b!$A$28</c:f>
              <c:strCache>
                <c:ptCount val="1"/>
                <c:pt idx="0">
                  <c:v>253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Sintesi_tot200b!$D$28:$M$28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Sintesi_tot200b!$A$29</c:f>
              <c:strCache>
                <c:ptCount val="1"/>
                <c:pt idx="0">
                  <c:v>260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Sintesi_tot200b!$D$29:$M$29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894445"/>
        <c:axId val="48941142"/>
      </c:lineChart>
      <c:catAx>
        <c:axId val="1289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Sensor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941142"/>
        <c:crossesAt val="1"/>
        <c:auto val="1"/>
        <c:lblOffset val="100"/>
        <c:noMultiLvlLbl val="0"/>
      </c:catAx>
      <c:valAx>
        <c:axId val="48941142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I_BL [nA/cm</a:t>
                </a:r>
                <a:r>
                  <a:rPr lang="en-US" cap="none" sz="1400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E+0" sourceLinked="0"/>
        <c:majorTickMark val="out"/>
        <c:minorTickMark val="in"/>
        <c:tickLblPos val="nextTo"/>
        <c:crossAx val="128944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12475"/>
          <c:w val="0.13375"/>
          <c:h val="0.8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SMART2 - FZ - Bias Line current @ 200V</a:t>
            </a:r>
          </a:p>
        </c:rich>
      </c:tx>
      <c:layout>
        <c:manualLayout>
          <c:xMode val="factor"/>
          <c:yMode val="factor"/>
          <c:x val="-0.003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475"/>
          <c:w val="0.925"/>
          <c:h val="0.89275"/>
        </c:manualLayout>
      </c:layout>
      <c:lineChart>
        <c:grouping val="standard"/>
        <c:varyColors val="0"/>
        <c:ser>
          <c:idx val="1"/>
          <c:order val="0"/>
          <c:tx>
            <c:strRef>
              <c:f>Sintesi_tot200b!$A$12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Sintesi_tot200b!$D$12:$M$12</c:f>
              <c:numCache/>
            </c:numRef>
          </c:val>
          <c:smooth val="0"/>
        </c:ser>
        <c:ser>
          <c:idx val="0"/>
          <c:order val="1"/>
          <c:tx>
            <c:strRef>
              <c:f>Sintesi_tot200b!$A$13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Sintesi_tot200b!$D$13:$M$13</c:f>
              <c:numCache/>
            </c:numRef>
          </c:val>
          <c:smooth val="0"/>
        </c:ser>
        <c:ser>
          <c:idx val="2"/>
          <c:order val="2"/>
          <c:tx>
            <c:strRef>
              <c:f>Sintesi_tot200b!$A$14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Sintesi_tot200b!$D$14:$M$14</c:f>
              <c:numCache/>
            </c:numRef>
          </c:val>
          <c:smooth val="0"/>
        </c:ser>
        <c:ser>
          <c:idx val="3"/>
          <c:order val="3"/>
          <c:tx>
            <c:strRef>
              <c:f>Sintesi_tot200b!$A$15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Sintesi_tot200b!$D$15:$M$15</c:f>
              <c:numCache/>
            </c:numRef>
          </c:val>
          <c:smooth val="0"/>
        </c:ser>
        <c:ser>
          <c:idx val="4"/>
          <c:order val="4"/>
          <c:tx>
            <c:strRef>
              <c:f>Sintesi_tot200b!$A$16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Sintesi_tot200b!$D$16:$M$16</c:f>
              <c:numCache/>
            </c:numRef>
          </c:val>
          <c:smooth val="0"/>
        </c:ser>
        <c:ser>
          <c:idx val="5"/>
          <c:order val="5"/>
          <c:tx>
            <c:strRef>
              <c:f>Sintesi_tot200b!$A$17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Sintesi_tot200b!$D$17:$M$17</c:f>
              <c:numCache/>
            </c:numRef>
          </c:val>
          <c:smooth val="0"/>
        </c:ser>
        <c:ser>
          <c:idx val="6"/>
          <c:order val="6"/>
          <c:tx>
            <c:strRef>
              <c:f>Sintesi_tot200b!$A$18</c:f>
              <c:strCache>
                <c:ptCount val="1"/>
                <c:pt idx="0">
                  <c:v>024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Sintesi_tot200b!$D$18:$M$18</c:f>
              <c:numCache/>
            </c:numRef>
          </c:val>
          <c:smooth val="0"/>
        </c:ser>
        <c:ser>
          <c:idx val="7"/>
          <c:order val="7"/>
          <c:tx>
            <c:strRef>
              <c:f>Sintesi_tot200b!$A$19</c:f>
              <c:strCache>
                <c:ptCount val="1"/>
                <c:pt idx="0">
                  <c:v>064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Sintesi_tot200b!$D$19:$M$19</c:f>
              <c:numCache/>
            </c:numRef>
          </c:val>
          <c:smooth val="0"/>
        </c:ser>
        <c:ser>
          <c:idx val="8"/>
          <c:order val="8"/>
          <c:tx>
            <c:strRef>
              <c:f>Sintesi_tot200b!$A$20</c:f>
              <c:strCache>
                <c:ptCount val="1"/>
                <c:pt idx="0">
                  <c:v>068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Sintesi_tot200b!$D$20:$M$20</c:f>
              <c:numCache/>
            </c:numRef>
          </c:val>
          <c:smooth val="0"/>
        </c:ser>
        <c:marker val="1"/>
        <c:axId val="37817095"/>
        <c:axId val="4809536"/>
      </c:lineChart>
      <c:catAx>
        <c:axId val="378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Sensor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09536"/>
        <c:crossesAt val="1"/>
        <c:auto val="1"/>
        <c:lblOffset val="100"/>
        <c:noMultiLvlLbl val="0"/>
      </c:catAx>
      <c:valAx>
        <c:axId val="4809536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I_BL [nA/cm</a:t>
                </a:r>
                <a:r>
                  <a:rPr lang="en-US" cap="none" sz="1400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E+0" sourceLinked="0"/>
        <c:majorTickMark val="out"/>
        <c:minorTickMark val="in"/>
        <c:tickLblPos val="nextTo"/>
        <c:crossAx val="378170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SMART2 - MCz - Bias Line current @ 200V</a:t>
            </a:r>
          </a:p>
        </c:rich>
      </c:tx>
      <c:layout>
        <c:manualLayout>
          <c:xMode val="factor"/>
          <c:yMode val="factor"/>
          <c:x val="-0.003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475"/>
          <c:w val="0.92325"/>
          <c:h val="0.89275"/>
        </c:manualLayout>
      </c:layout>
      <c:lineChart>
        <c:grouping val="standard"/>
        <c:varyColors val="0"/>
        <c:ser>
          <c:idx val="9"/>
          <c:order val="0"/>
          <c:tx>
            <c:strRef>
              <c:f>Sintesi_tot200b!$A$21</c:f>
              <c:strCache>
                <c:ptCount val="1"/>
                <c:pt idx="0">
                  <c:v>009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Sintesi_tot200b!$D$21:$M$21</c:f>
              <c:numCache/>
            </c:numRef>
          </c:val>
          <c:smooth val="0"/>
        </c:ser>
        <c:ser>
          <c:idx val="10"/>
          <c:order val="1"/>
          <c:tx>
            <c:strRef>
              <c:f>Sintesi_tot200b!$A$22</c:f>
              <c:strCache>
                <c:ptCount val="1"/>
                <c:pt idx="0">
                  <c:v>044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Sintesi_tot200b!$D$22:$M$22</c:f>
              <c:numCache/>
            </c:numRef>
          </c:val>
          <c:smooth val="0"/>
        </c:ser>
        <c:ser>
          <c:idx val="11"/>
          <c:order val="2"/>
          <c:tx>
            <c:strRef>
              <c:f>Sintesi_tot200b!$A$23</c:f>
              <c:strCache>
                <c:ptCount val="1"/>
                <c:pt idx="0">
                  <c:v>102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Sintesi_tot200b!$D$23:$M$23</c:f>
              <c:numCache/>
            </c:numRef>
          </c:val>
          <c:smooth val="0"/>
        </c:ser>
        <c:ser>
          <c:idx val="12"/>
          <c:order val="3"/>
          <c:tx>
            <c:strRef>
              <c:f>Sintesi_tot200b!$A$24</c:f>
              <c:strCache>
                <c:ptCount val="1"/>
                <c:pt idx="0">
                  <c:v>108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Sintesi_tot200b!$D$24:$M$24</c:f>
              <c:numCache/>
            </c:numRef>
          </c:val>
          <c:smooth val="0"/>
        </c:ser>
        <c:ser>
          <c:idx val="13"/>
          <c:order val="4"/>
          <c:tx>
            <c:strRef>
              <c:f>Sintesi_tot200b!$A$25</c:f>
              <c:strCache>
                <c:ptCount val="1"/>
                <c:pt idx="0">
                  <c:v>122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Sintesi_tot200b!$D$25:$M$25</c:f>
              <c:numCache/>
            </c:numRef>
          </c:val>
          <c:smooth val="0"/>
        </c:ser>
        <c:ser>
          <c:idx val="14"/>
          <c:order val="5"/>
          <c:tx>
            <c:strRef>
              <c:f>Sintesi_tot200b!$A$26</c:f>
              <c:strCache>
                <c:ptCount val="1"/>
                <c:pt idx="0">
                  <c:v>130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Sintesi_tot200b!$D$26:$M$26</c:f>
              <c:numCache/>
            </c:numRef>
          </c:val>
          <c:smooth val="0"/>
        </c:ser>
        <c:ser>
          <c:idx val="15"/>
          <c:order val="6"/>
          <c:tx>
            <c:strRef>
              <c:f>Sintesi_tot200b!$A$27</c:f>
              <c:strCache>
                <c:ptCount val="1"/>
                <c:pt idx="0">
                  <c:v>248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Sintesi_tot200b!$D$27:$M$27</c:f>
              <c:numCache/>
            </c:numRef>
          </c:val>
          <c:smooth val="0"/>
        </c:ser>
        <c:ser>
          <c:idx val="16"/>
          <c:order val="7"/>
          <c:tx>
            <c:strRef>
              <c:f>Sintesi_tot200b!$A$28</c:f>
              <c:strCache>
                <c:ptCount val="1"/>
                <c:pt idx="0">
                  <c:v>253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Sintesi_tot200b!$D$28:$M$28</c:f>
              <c:numCache/>
            </c:numRef>
          </c:val>
          <c:smooth val="0"/>
        </c:ser>
        <c:ser>
          <c:idx val="17"/>
          <c:order val="8"/>
          <c:tx>
            <c:strRef>
              <c:f>Sintesi_tot200b!$A$29</c:f>
              <c:strCache>
                <c:ptCount val="1"/>
                <c:pt idx="0">
                  <c:v>260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Sintesi_tot200b!$D$10:$M$10</c:f>
              <c:strCache/>
            </c:strRef>
          </c:cat>
          <c:val>
            <c:numRef>
              <c:f>Sintesi_tot200b!$D$29:$M$29</c:f>
              <c:numCache/>
            </c:numRef>
          </c:val>
          <c:smooth val="0"/>
        </c:ser>
        <c:marker val="1"/>
        <c:axId val="43285825"/>
        <c:axId val="54028106"/>
      </c:lineChart>
      <c:catAx>
        <c:axId val="4328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Sensor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028106"/>
        <c:crossesAt val="1"/>
        <c:auto val="1"/>
        <c:lblOffset val="100"/>
        <c:noMultiLvlLbl val="0"/>
      </c:catAx>
      <c:valAx>
        <c:axId val="54028106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I_BL [nA/cm</a:t>
                </a:r>
                <a:r>
                  <a:rPr lang="en-US" cap="none" sz="1400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E+0" sourceLinked="0"/>
        <c:majorTickMark val="out"/>
        <c:minorTickMark val="in"/>
        <c:tickLblPos val="nextTo"/>
        <c:crossAx val="432858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SMART2 - Bias resistance mean values</a:t>
            </a:r>
          </a:p>
        </c:rich>
      </c:tx>
      <c:layout>
        <c:manualLayout>
          <c:xMode val="factor"/>
          <c:yMode val="factor"/>
          <c:x val="-0.003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475"/>
          <c:w val="0.80375"/>
          <c:h val="0.89275"/>
        </c:manualLayout>
      </c:layout>
      <c:lineChart>
        <c:grouping val="standard"/>
        <c:varyColors val="0"/>
        <c:ser>
          <c:idx val="1"/>
          <c:order val="0"/>
          <c:tx>
            <c:strRef>
              <c:f>Sintesi_R!$A$12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Sintesi_R!$D$12:$M$12</c:f>
              <c:numCache/>
            </c:numRef>
          </c:val>
          <c:smooth val="0"/>
        </c:ser>
        <c:ser>
          <c:idx val="0"/>
          <c:order val="1"/>
          <c:tx>
            <c:strRef>
              <c:f>Sintesi_R!$A$13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Sintesi_R!$D$13:$M$13</c:f>
              <c:numCache/>
            </c:numRef>
          </c:val>
          <c:smooth val="0"/>
        </c:ser>
        <c:ser>
          <c:idx val="2"/>
          <c:order val="2"/>
          <c:tx>
            <c:strRef>
              <c:f>Sintesi_R!$A$14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Sintesi_R!$D$14:$M$14</c:f>
              <c:numCache/>
            </c:numRef>
          </c:val>
          <c:smooth val="0"/>
        </c:ser>
        <c:ser>
          <c:idx val="3"/>
          <c:order val="3"/>
          <c:tx>
            <c:strRef>
              <c:f>Sintesi_R!$A$15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Sintesi_R!$D$15:$M$15</c:f>
              <c:numCache/>
            </c:numRef>
          </c:val>
          <c:smooth val="0"/>
        </c:ser>
        <c:ser>
          <c:idx val="4"/>
          <c:order val="4"/>
          <c:tx>
            <c:strRef>
              <c:f>Sintesi_R!$A$16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Sintesi_R!$D$10:$M$10</c:f>
              <c:strCache/>
            </c:strRef>
          </c:cat>
          <c:val>
            <c:numRef>
              <c:f>Sintesi_R!$D$16:$M$16</c:f>
              <c:numCache/>
            </c:numRef>
          </c:val>
          <c:smooth val="0"/>
        </c:ser>
        <c:ser>
          <c:idx val="5"/>
          <c:order val="5"/>
          <c:tx>
            <c:strRef>
              <c:f>Sintesi_R!$A$17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Sintesi_R!$D$17:$M$17</c:f>
              <c:numCache/>
            </c:numRef>
          </c:val>
          <c:smooth val="0"/>
        </c:ser>
        <c:ser>
          <c:idx val="6"/>
          <c:order val="6"/>
          <c:tx>
            <c:strRef>
              <c:f>Sintesi_R!$A$18</c:f>
              <c:strCache>
                <c:ptCount val="1"/>
                <c:pt idx="0">
                  <c:v>024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Sintesi_R!$D$18:$M$18</c:f>
              <c:numCache/>
            </c:numRef>
          </c:val>
          <c:smooth val="0"/>
        </c:ser>
        <c:ser>
          <c:idx val="7"/>
          <c:order val="7"/>
          <c:tx>
            <c:strRef>
              <c:f>Sintesi_R!$A$19</c:f>
              <c:strCache>
                <c:ptCount val="1"/>
                <c:pt idx="0">
                  <c:v>064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Sintesi_R!$D$19:$M$19</c:f>
              <c:numCache/>
            </c:numRef>
          </c:val>
          <c:smooth val="0"/>
        </c:ser>
        <c:ser>
          <c:idx val="8"/>
          <c:order val="8"/>
          <c:tx>
            <c:strRef>
              <c:f>Sintesi_R!$A$20</c:f>
              <c:strCache>
                <c:ptCount val="1"/>
                <c:pt idx="0">
                  <c:v>068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Sintesi_R!$D$20:$M$20</c:f>
              <c:numCache/>
            </c:numRef>
          </c:val>
          <c:smooth val="0"/>
        </c:ser>
        <c:ser>
          <c:idx val="9"/>
          <c:order val="9"/>
          <c:tx>
            <c:strRef>
              <c:f>Sintesi_R!$A$21</c:f>
              <c:strCache>
                <c:ptCount val="1"/>
                <c:pt idx="0">
                  <c:v>009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Sintesi_R!$D$21:$M$21</c:f>
              <c:numCache/>
            </c:numRef>
          </c:val>
          <c:smooth val="0"/>
        </c:ser>
        <c:ser>
          <c:idx val="10"/>
          <c:order val="10"/>
          <c:tx>
            <c:strRef>
              <c:f>Sintesi_R!$A$22</c:f>
              <c:strCache>
                <c:ptCount val="1"/>
                <c:pt idx="0">
                  <c:v>044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Sintesi_R!$D$22:$M$22</c:f>
              <c:numCache/>
            </c:numRef>
          </c:val>
          <c:smooth val="0"/>
        </c:ser>
        <c:ser>
          <c:idx val="11"/>
          <c:order val="11"/>
          <c:tx>
            <c:strRef>
              <c:f>Sintesi_R!$A$23</c:f>
              <c:strCache>
                <c:ptCount val="1"/>
                <c:pt idx="0">
                  <c:v>102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Sintesi_R!$D$23:$M$23</c:f>
              <c:numCache/>
            </c:numRef>
          </c:val>
          <c:smooth val="0"/>
        </c:ser>
        <c:ser>
          <c:idx val="12"/>
          <c:order val="12"/>
          <c:tx>
            <c:strRef>
              <c:f>Sintesi_R!$A$24</c:f>
              <c:strCache>
                <c:ptCount val="1"/>
                <c:pt idx="0">
                  <c:v>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Sintesi_R!$D$24:$M$24</c:f>
              <c:numCache/>
            </c:numRef>
          </c:val>
          <c:smooth val="0"/>
        </c:ser>
        <c:ser>
          <c:idx val="13"/>
          <c:order val="13"/>
          <c:tx>
            <c:strRef>
              <c:f>Sintesi_R!$A$25</c:f>
              <c:strCache>
                <c:ptCount val="1"/>
                <c:pt idx="0">
                  <c:v>122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Sintesi_R!$D$25:$M$25</c:f>
              <c:numCache/>
            </c:numRef>
          </c:val>
          <c:smooth val="0"/>
        </c:ser>
        <c:ser>
          <c:idx val="14"/>
          <c:order val="14"/>
          <c:tx>
            <c:strRef>
              <c:f>Sintesi_R!$A$26</c:f>
              <c:strCache>
                <c:ptCount val="1"/>
                <c:pt idx="0">
                  <c:v>130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Sintesi_R!$D$26:$M$26</c:f>
              <c:numCache/>
            </c:numRef>
          </c:val>
          <c:smooth val="0"/>
        </c:ser>
        <c:ser>
          <c:idx val="15"/>
          <c:order val="15"/>
          <c:tx>
            <c:strRef>
              <c:f>Sintesi_R!$A$27</c:f>
              <c:strCache>
                <c:ptCount val="1"/>
                <c:pt idx="0">
                  <c:v>248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Sintesi_R!$D$27:$M$27</c:f>
              <c:numCache/>
            </c:numRef>
          </c:val>
          <c:smooth val="0"/>
        </c:ser>
        <c:ser>
          <c:idx val="16"/>
          <c:order val="16"/>
          <c:tx>
            <c:strRef>
              <c:f>Sintesi_R!$A$28</c:f>
              <c:strCache>
                <c:ptCount val="1"/>
                <c:pt idx="0">
                  <c:v>253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Sintesi_R!$D$28:$M$28</c:f>
              <c:numCache/>
            </c:numRef>
          </c:val>
          <c:smooth val="0"/>
        </c:ser>
        <c:ser>
          <c:idx val="17"/>
          <c:order val="17"/>
          <c:tx>
            <c:strRef>
              <c:f>Sintesi_R!$A$29</c:f>
              <c:strCache>
                <c:ptCount val="1"/>
                <c:pt idx="0">
                  <c:v>260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Sintesi_R!$D$10:$M$10</c:f>
              <c:strCache/>
            </c:strRef>
          </c:cat>
          <c:val>
            <c:numRef>
              <c:f>Sintesi_R!$D$29:$M$29</c:f>
              <c:numCache/>
            </c:numRef>
          </c:val>
          <c:smooth val="0"/>
        </c:ser>
        <c:marker val="1"/>
        <c:axId val="16490907"/>
        <c:axId val="14200436"/>
      </c:lineChart>
      <c:catAx>
        <c:axId val="164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Sensor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200436"/>
        <c:crossesAt val="0"/>
        <c:auto val="1"/>
        <c:lblOffset val="100"/>
        <c:noMultiLvlLbl val="0"/>
      </c:catAx>
      <c:valAx>
        <c:axId val="14200436"/>
        <c:scaling>
          <c:orientation val="minMax"/>
          <c:max val="9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Rbias [k</a:t>
                </a:r>
                <a:r>
                  <a:rPr lang="en-US" cap="none" sz="1400" b="0" i="0" u="none" baseline="0"/>
                  <a:t>W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crossAx val="164909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12475"/>
          <c:w val="0.13375"/>
          <c:h val="0.8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523875</xdr:colOff>
      <xdr:row>12</xdr:row>
      <xdr:rowOff>266700</xdr:rowOff>
    </xdr:from>
    <xdr:to>
      <xdr:col>23</xdr:col>
      <xdr:colOff>142875</xdr:colOff>
      <xdr:row>22</xdr:row>
      <xdr:rowOff>361950</xdr:rowOff>
    </xdr:to>
    <xdr:graphicFrame>
      <xdr:nvGraphicFramePr>
        <xdr:cNvPr id="1" name="Chart 1"/>
        <xdr:cNvGraphicFramePr/>
      </xdr:nvGraphicFramePr>
      <xdr:xfrm>
        <a:off x="9991725" y="2381250"/>
        <a:ext cx="5715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523875</xdr:colOff>
      <xdr:row>12</xdr:row>
      <xdr:rowOff>266700</xdr:rowOff>
    </xdr:from>
    <xdr:to>
      <xdr:col>23</xdr:col>
      <xdr:colOff>142875</xdr:colOff>
      <xdr:row>22</xdr:row>
      <xdr:rowOff>361950</xdr:rowOff>
    </xdr:to>
    <xdr:graphicFrame>
      <xdr:nvGraphicFramePr>
        <xdr:cNvPr id="1" name="Chart 1"/>
        <xdr:cNvGraphicFramePr/>
      </xdr:nvGraphicFramePr>
      <xdr:xfrm>
        <a:off x="9991725" y="2381250"/>
        <a:ext cx="5715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30</xdr:row>
      <xdr:rowOff>85725</xdr:rowOff>
    </xdr:from>
    <xdr:to>
      <xdr:col>15</xdr:col>
      <xdr:colOff>152400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5648325" y="8839200"/>
        <a:ext cx="51911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85725</xdr:rowOff>
    </xdr:from>
    <xdr:to>
      <xdr:col>7</xdr:col>
      <xdr:colOff>447675</xdr:colOff>
      <xdr:row>54</xdr:row>
      <xdr:rowOff>104775</xdr:rowOff>
    </xdr:to>
    <xdr:graphicFrame>
      <xdr:nvGraphicFramePr>
        <xdr:cNvPr id="3" name="Chart 3"/>
        <xdr:cNvGraphicFramePr/>
      </xdr:nvGraphicFramePr>
      <xdr:xfrm>
        <a:off x="95250" y="8839200"/>
        <a:ext cx="519112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523875</xdr:colOff>
      <xdr:row>12</xdr:row>
      <xdr:rowOff>266700</xdr:rowOff>
    </xdr:from>
    <xdr:to>
      <xdr:col>23</xdr:col>
      <xdr:colOff>142875</xdr:colOff>
      <xdr:row>22</xdr:row>
      <xdr:rowOff>361950</xdr:rowOff>
    </xdr:to>
    <xdr:graphicFrame>
      <xdr:nvGraphicFramePr>
        <xdr:cNvPr id="1" name="Chart 1"/>
        <xdr:cNvGraphicFramePr/>
      </xdr:nvGraphicFramePr>
      <xdr:xfrm>
        <a:off x="9991725" y="2381250"/>
        <a:ext cx="5715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523875</xdr:colOff>
      <xdr:row>12</xdr:row>
      <xdr:rowOff>266700</xdr:rowOff>
    </xdr:from>
    <xdr:to>
      <xdr:col>23</xdr:col>
      <xdr:colOff>142875</xdr:colOff>
      <xdr:row>22</xdr:row>
      <xdr:rowOff>361950</xdr:rowOff>
    </xdr:to>
    <xdr:graphicFrame>
      <xdr:nvGraphicFramePr>
        <xdr:cNvPr id="1" name="Chart 1"/>
        <xdr:cNvGraphicFramePr/>
      </xdr:nvGraphicFramePr>
      <xdr:xfrm>
        <a:off x="9991725" y="2381250"/>
        <a:ext cx="5715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31</xdr:row>
      <xdr:rowOff>76200</xdr:rowOff>
    </xdr:from>
    <xdr:to>
      <xdr:col>7</xdr:col>
      <xdr:colOff>438150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104775" y="8991600"/>
        <a:ext cx="51720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647700</xdr:colOff>
      <xdr:row>31</xdr:row>
      <xdr:rowOff>66675</xdr:rowOff>
    </xdr:from>
    <xdr:to>
      <xdr:col>14</xdr:col>
      <xdr:colOff>581025</xdr:colOff>
      <xdr:row>55</xdr:row>
      <xdr:rowOff>85725</xdr:rowOff>
    </xdr:to>
    <xdr:graphicFrame>
      <xdr:nvGraphicFramePr>
        <xdr:cNvPr id="3" name="Chart 5"/>
        <xdr:cNvGraphicFramePr/>
      </xdr:nvGraphicFramePr>
      <xdr:xfrm>
        <a:off x="5486400" y="8982075"/>
        <a:ext cx="51720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523875</xdr:colOff>
      <xdr:row>12</xdr:row>
      <xdr:rowOff>266700</xdr:rowOff>
    </xdr:from>
    <xdr:to>
      <xdr:col>23</xdr:col>
      <xdr:colOff>142875</xdr:colOff>
      <xdr:row>22</xdr:row>
      <xdr:rowOff>361950</xdr:rowOff>
    </xdr:to>
    <xdr:graphicFrame>
      <xdr:nvGraphicFramePr>
        <xdr:cNvPr id="1" name="Chart 1"/>
        <xdr:cNvGraphicFramePr/>
      </xdr:nvGraphicFramePr>
      <xdr:xfrm>
        <a:off x="9991725" y="2381250"/>
        <a:ext cx="5715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561975</xdr:colOff>
      <xdr:row>23</xdr:row>
      <xdr:rowOff>285750</xdr:rowOff>
    </xdr:from>
    <xdr:to>
      <xdr:col>22</xdr:col>
      <xdr:colOff>428625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10029825" y="6591300"/>
        <a:ext cx="53530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9:M29"/>
  <sheetViews>
    <sheetView tabSelected="1" workbookViewId="0" topLeftCell="A9">
      <selection activeCell="A9" sqref="A9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12.140625" style="0" customWidth="1"/>
    <col min="4" max="13" width="11.57421875" style="0" customWidth="1"/>
  </cols>
  <sheetData>
    <row r="9" spans="1:13" ht="12.75">
      <c r="A9" s="22"/>
      <c r="B9" s="23" t="s"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3" t="s">
        <v>107</v>
      </c>
      <c r="B10" s="23" t="s">
        <v>108</v>
      </c>
      <c r="C10" s="23" t="s">
        <v>109</v>
      </c>
      <c r="D10" s="23" t="s">
        <v>14</v>
      </c>
      <c r="E10" s="23" t="s">
        <v>15</v>
      </c>
      <c r="F10" s="23" t="s">
        <v>16</v>
      </c>
      <c r="G10" s="23" t="s">
        <v>17</v>
      </c>
      <c r="H10" s="23" t="s">
        <v>18</v>
      </c>
      <c r="I10" s="23" t="s">
        <v>19</v>
      </c>
      <c r="J10" s="23" t="s">
        <v>20</v>
      </c>
      <c r="K10" s="23" t="s">
        <v>21</v>
      </c>
      <c r="L10" s="23" t="s">
        <v>22</v>
      </c>
      <c r="M10" s="23" t="s">
        <v>23</v>
      </c>
    </row>
    <row r="11" spans="4:13" ht="6" customHeight="1"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>
      <c r="A12" s="24">
        <v>1</v>
      </c>
      <c r="B12" s="25" t="s">
        <v>26</v>
      </c>
      <c r="C12" s="26" t="s">
        <v>101</v>
      </c>
      <c r="D12" s="19"/>
      <c r="E12" s="19"/>
      <c r="F12" s="20"/>
      <c r="G12" s="20"/>
      <c r="H12" s="20"/>
      <c r="I12" s="20" t="s">
        <v>112</v>
      </c>
      <c r="J12" s="20"/>
      <c r="K12" s="20"/>
      <c r="L12" s="20"/>
      <c r="M12" s="20"/>
    </row>
    <row r="13" spans="1:13" ht="30" customHeight="1">
      <c r="A13" s="24">
        <v>2</v>
      </c>
      <c r="B13" s="25" t="s">
        <v>26</v>
      </c>
      <c r="C13" s="26" t="s">
        <v>28</v>
      </c>
      <c r="D13" s="19" t="s">
        <v>24</v>
      </c>
      <c r="E13" s="19" t="s">
        <v>24</v>
      </c>
      <c r="F13" s="20" t="s">
        <v>24</v>
      </c>
      <c r="G13" s="20" t="s">
        <v>24</v>
      </c>
      <c r="H13" s="20" t="s">
        <v>24</v>
      </c>
      <c r="I13" s="20" t="s">
        <v>113</v>
      </c>
      <c r="J13" s="20" t="s">
        <v>24</v>
      </c>
      <c r="K13" s="20" t="s">
        <v>24</v>
      </c>
      <c r="L13" s="20"/>
      <c r="M13" s="20"/>
    </row>
    <row r="14" spans="1:13" ht="30" customHeight="1">
      <c r="A14" s="24">
        <v>3</v>
      </c>
      <c r="B14" s="25" t="s">
        <v>26</v>
      </c>
      <c r="C14" s="26" t="s">
        <v>102</v>
      </c>
      <c r="D14" s="20"/>
      <c r="E14" s="20" t="s">
        <v>24</v>
      </c>
      <c r="F14" s="20" t="s">
        <v>24</v>
      </c>
      <c r="G14" s="20" t="s">
        <v>24</v>
      </c>
      <c r="H14" s="20" t="s">
        <v>24</v>
      </c>
      <c r="I14" s="20"/>
      <c r="J14" s="20"/>
      <c r="K14" s="20"/>
      <c r="L14" s="20"/>
      <c r="M14" s="20"/>
    </row>
    <row r="15" spans="1:13" ht="30" customHeight="1">
      <c r="A15" s="24">
        <v>4</v>
      </c>
      <c r="B15" s="25" t="s">
        <v>26</v>
      </c>
      <c r="C15" s="26" t="s">
        <v>29</v>
      </c>
      <c r="D15" s="20" t="s">
        <v>38</v>
      </c>
      <c r="E15" s="20" t="s">
        <v>38</v>
      </c>
      <c r="F15" s="20" t="s">
        <v>24</v>
      </c>
      <c r="G15" s="20"/>
      <c r="H15" s="20"/>
      <c r="I15" s="20" t="s">
        <v>39</v>
      </c>
      <c r="J15" s="20" t="s">
        <v>40</v>
      </c>
      <c r="K15" s="20" t="s">
        <v>41</v>
      </c>
      <c r="L15" s="20" t="s">
        <v>42</v>
      </c>
      <c r="M15" s="20" t="s">
        <v>42</v>
      </c>
    </row>
    <row r="16" spans="1:13" ht="30" customHeight="1">
      <c r="A16" s="24">
        <v>5</v>
      </c>
      <c r="B16" s="25" t="s">
        <v>26</v>
      </c>
      <c r="C16" s="26" t="s">
        <v>29</v>
      </c>
      <c r="D16" s="20"/>
      <c r="E16" s="20" t="s">
        <v>24</v>
      </c>
      <c r="F16" s="20"/>
      <c r="G16" s="20"/>
      <c r="H16" s="20"/>
      <c r="I16" s="20" t="s">
        <v>43</v>
      </c>
      <c r="J16" s="20" t="s">
        <v>44</v>
      </c>
      <c r="K16" s="20" t="s">
        <v>45</v>
      </c>
      <c r="L16" s="20" t="s">
        <v>44</v>
      </c>
      <c r="M16" s="20" t="s">
        <v>44</v>
      </c>
    </row>
    <row r="17" spans="1:13" ht="30" customHeight="1">
      <c r="A17" s="24">
        <v>6</v>
      </c>
      <c r="B17" s="25" t="s">
        <v>26</v>
      </c>
      <c r="C17" s="27" t="s">
        <v>103</v>
      </c>
      <c r="D17" s="20"/>
      <c r="E17" s="20" t="s">
        <v>46</v>
      </c>
      <c r="F17" s="20" t="s">
        <v>47</v>
      </c>
      <c r="G17" s="20"/>
      <c r="H17" s="20"/>
      <c r="I17" s="20" t="s">
        <v>43</v>
      </c>
      <c r="J17" s="20" t="s">
        <v>48</v>
      </c>
      <c r="K17" s="20" t="s">
        <v>49</v>
      </c>
      <c r="L17" s="20" t="s">
        <v>44</v>
      </c>
      <c r="M17" s="20" t="s">
        <v>44</v>
      </c>
    </row>
    <row r="18" spans="1:13" ht="30" customHeight="1">
      <c r="A18" s="24" t="s">
        <v>30</v>
      </c>
      <c r="B18" s="28" t="s">
        <v>35</v>
      </c>
      <c r="C18" s="27" t="s">
        <v>31</v>
      </c>
      <c r="D18" s="20"/>
      <c r="E18" s="20"/>
      <c r="F18" s="20"/>
      <c r="G18" s="20"/>
      <c r="H18" s="20" t="s">
        <v>24</v>
      </c>
      <c r="I18" s="20" t="s">
        <v>51</v>
      </c>
      <c r="J18" s="20" t="s">
        <v>52</v>
      </c>
      <c r="K18" s="20"/>
      <c r="L18" s="20" t="s">
        <v>52</v>
      </c>
      <c r="M18" s="20" t="s">
        <v>52</v>
      </c>
    </row>
    <row r="19" spans="1:13" ht="30" customHeight="1">
      <c r="A19" s="24" t="s">
        <v>32</v>
      </c>
      <c r="B19" s="28" t="s">
        <v>35</v>
      </c>
      <c r="C19" s="26" t="s">
        <v>29</v>
      </c>
      <c r="D19" s="20" t="s">
        <v>53</v>
      </c>
      <c r="E19" s="20" t="s">
        <v>24</v>
      </c>
      <c r="F19" s="20"/>
      <c r="G19" s="20" t="s">
        <v>54</v>
      </c>
      <c r="H19" s="20" t="s">
        <v>55</v>
      </c>
      <c r="I19" s="20" t="s">
        <v>56</v>
      </c>
      <c r="J19" s="20" t="s">
        <v>57</v>
      </c>
      <c r="K19" s="20" t="s">
        <v>58</v>
      </c>
      <c r="L19" s="20" t="s">
        <v>59</v>
      </c>
      <c r="M19" s="20" t="s">
        <v>60</v>
      </c>
    </row>
    <row r="20" spans="1:13" ht="30" customHeight="1">
      <c r="A20" s="24" t="s">
        <v>33</v>
      </c>
      <c r="B20" s="28" t="s">
        <v>35</v>
      </c>
      <c r="C20" s="26" t="s">
        <v>104</v>
      </c>
      <c r="D20" s="20" t="s">
        <v>61</v>
      </c>
      <c r="E20" s="20"/>
      <c r="F20" s="20" t="s">
        <v>62</v>
      </c>
      <c r="G20" s="20" t="s">
        <v>63</v>
      </c>
      <c r="H20" s="20" t="s">
        <v>64</v>
      </c>
      <c r="I20" s="20" t="s">
        <v>56</v>
      </c>
      <c r="J20" s="20" t="s">
        <v>65</v>
      </c>
      <c r="K20" s="20" t="s">
        <v>58</v>
      </c>
      <c r="L20" s="20" t="s">
        <v>65</v>
      </c>
      <c r="M20" s="20" t="s">
        <v>66</v>
      </c>
    </row>
    <row r="21" spans="1:13" ht="30" customHeight="1">
      <c r="A21" s="29">
        <v>9</v>
      </c>
      <c r="B21" s="25" t="s">
        <v>0</v>
      </c>
      <c r="C21" s="26" t="s">
        <v>27</v>
      </c>
      <c r="D21" s="20" t="s">
        <v>24</v>
      </c>
      <c r="E21" s="20" t="s">
        <v>24</v>
      </c>
      <c r="F21" s="20" t="s">
        <v>24</v>
      </c>
      <c r="G21" s="20" t="s">
        <v>24</v>
      </c>
      <c r="H21" s="20" t="s">
        <v>24</v>
      </c>
      <c r="I21" s="20" t="s">
        <v>49</v>
      </c>
      <c r="J21" s="20" t="s">
        <v>67</v>
      </c>
      <c r="K21" s="20" t="s">
        <v>68</v>
      </c>
      <c r="L21" s="20" t="s">
        <v>69</v>
      </c>
      <c r="M21" s="20" t="s">
        <v>69</v>
      </c>
    </row>
    <row r="22" spans="1:13" ht="30" customHeight="1">
      <c r="A22" s="29">
        <v>44</v>
      </c>
      <c r="B22" s="25" t="s">
        <v>0</v>
      </c>
      <c r="C22" s="26" t="s">
        <v>27</v>
      </c>
      <c r="D22" s="20"/>
      <c r="E22" s="20" t="s">
        <v>70</v>
      </c>
      <c r="F22" s="20" t="s">
        <v>70</v>
      </c>
      <c r="G22" s="20" t="s">
        <v>70</v>
      </c>
      <c r="H22" s="20" t="s">
        <v>71</v>
      </c>
      <c r="I22" s="20" t="s">
        <v>72</v>
      </c>
      <c r="J22" s="20" t="s">
        <v>75</v>
      </c>
      <c r="K22" s="20" t="s">
        <v>73</v>
      </c>
      <c r="L22" s="20" t="s">
        <v>74</v>
      </c>
      <c r="M22" s="20" t="s">
        <v>74</v>
      </c>
    </row>
    <row r="23" spans="1:13" ht="30" customHeight="1">
      <c r="A23" s="29">
        <v>102</v>
      </c>
      <c r="B23" s="25" t="s">
        <v>0</v>
      </c>
      <c r="C23" s="26" t="s">
        <v>31</v>
      </c>
      <c r="D23" s="20"/>
      <c r="E23" s="20"/>
      <c r="F23" s="20"/>
      <c r="G23" s="20"/>
      <c r="H23" s="20"/>
      <c r="I23" s="20" t="s">
        <v>76</v>
      </c>
      <c r="J23" s="20" t="s">
        <v>77</v>
      </c>
      <c r="K23" s="20" t="s">
        <v>79</v>
      </c>
      <c r="L23" s="20" t="s">
        <v>52</v>
      </c>
      <c r="M23" s="20" t="s">
        <v>78</v>
      </c>
    </row>
    <row r="24" spans="1:13" ht="30" customHeight="1">
      <c r="A24" s="29">
        <v>108</v>
      </c>
      <c r="B24" s="25" t="s">
        <v>0</v>
      </c>
      <c r="C24" s="27" t="s">
        <v>105</v>
      </c>
      <c r="D24" s="20"/>
      <c r="E24" s="20" t="s">
        <v>24</v>
      </c>
      <c r="F24" s="20" t="s">
        <v>24</v>
      </c>
      <c r="G24" s="20" t="s">
        <v>24</v>
      </c>
      <c r="H24" s="20" t="s">
        <v>24</v>
      </c>
      <c r="I24" s="20" t="s">
        <v>80</v>
      </c>
      <c r="J24" s="20" t="s">
        <v>81</v>
      </c>
      <c r="K24" s="20"/>
      <c r="L24" s="20" t="s">
        <v>82</v>
      </c>
      <c r="M24" s="20" t="s">
        <v>83</v>
      </c>
    </row>
    <row r="25" spans="1:13" ht="30" customHeight="1">
      <c r="A25" s="29">
        <v>122</v>
      </c>
      <c r="B25" s="25" t="s">
        <v>0</v>
      </c>
      <c r="C25" s="27" t="s">
        <v>105</v>
      </c>
      <c r="D25" s="20"/>
      <c r="E25" s="20"/>
      <c r="F25" s="20"/>
      <c r="G25" s="20"/>
      <c r="H25" s="20"/>
      <c r="I25" s="20" t="s">
        <v>80</v>
      </c>
      <c r="J25" s="20" t="s">
        <v>84</v>
      </c>
      <c r="K25" s="20"/>
      <c r="L25" s="20"/>
      <c r="M25" s="20"/>
    </row>
    <row r="26" spans="1:13" ht="30" customHeight="1">
      <c r="A26" s="29">
        <v>130</v>
      </c>
      <c r="B26" s="25" t="s">
        <v>0</v>
      </c>
      <c r="C26" s="26" t="s">
        <v>34</v>
      </c>
      <c r="D26" s="20"/>
      <c r="E26" s="20" t="s">
        <v>85</v>
      </c>
      <c r="F26" s="20" t="s">
        <v>86</v>
      </c>
      <c r="G26" s="20"/>
      <c r="H26" s="20"/>
      <c r="I26" s="20" t="s">
        <v>87</v>
      </c>
      <c r="J26" s="20" t="s">
        <v>43</v>
      </c>
      <c r="K26" s="20" t="s">
        <v>48</v>
      </c>
      <c r="L26" s="20" t="s">
        <v>88</v>
      </c>
      <c r="M26" s="20" t="s">
        <v>88</v>
      </c>
    </row>
    <row r="27" spans="1:13" ht="30" customHeight="1">
      <c r="A27" s="29">
        <v>248</v>
      </c>
      <c r="B27" s="25" t="s">
        <v>0</v>
      </c>
      <c r="C27" s="27" t="s">
        <v>103</v>
      </c>
      <c r="D27" s="20" t="s">
        <v>53</v>
      </c>
      <c r="E27" s="20" t="s">
        <v>24</v>
      </c>
      <c r="F27" s="20" t="s">
        <v>24</v>
      </c>
      <c r="G27" s="20" t="s">
        <v>89</v>
      </c>
      <c r="H27" s="20" t="s">
        <v>90</v>
      </c>
      <c r="I27" s="20" t="s">
        <v>87</v>
      </c>
      <c r="J27" s="20" t="s">
        <v>91</v>
      </c>
      <c r="K27" s="20" t="s">
        <v>92</v>
      </c>
      <c r="L27" s="20" t="s">
        <v>93</v>
      </c>
      <c r="M27" s="20" t="s">
        <v>91</v>
      </c>
    </row>
    <row r="28" spans="1:13" ht="30" customHeight="1">
      <c r="A28" s="29">
        <v>253</v>
      </c>
      <c r="B28" s="25" t="s">
        <v>0</v>
      </c>
      <c r="C28" s="27" t="s">
        <v>103</v>
      </c>
      <c r="D28" s="20" t="s">
        <v>81</v>
      </c>
      <c r="E28" s="20" t="s">
        <v>24</v>
      </c>
      <c r="F28" s="20" t="s">
        <v>24</v>
      </c>
      <c r="G28" s="20" t="s">
        <v>94</v>
      </c>
      <c r="H28" s="20" t="s">
        <v>94</v>
      </c>
      <c r="I28" s="20" t="s">
        <v>95</v>
      </c>
      <c r="J28" s="20" t="s">
        <v>87</v>
      </c>
      <c r="K28" s="20" t="s">
        <v>88</v>
      </c>
      <c r="L28" s="20" t="s">
        <v>91</v>
      </c>
      <c r="M28" s="20" t="s">
        <v>91</v>
      </c>
    </row>
    <row r="29" spans="1:13" ht="30" customHeight="1">
      <c r="A29" s="29">
        <v>260</v>
      </c>
      <c r="B29" s="25" t="s">
        <v>0</v>
      </c>
      <c r="C29" s="27" t="s">
        <v>103</v>
      </c>
      <c r="D29" s="20" t="s">
        <v>96</v>
      </c>
      <c r="E29" s="20" t="s">
        <v>97</v>
      </c>
      <c r="F29" s="20" t="s">
        <v>98</v>
      </c>
      <c r="G29" s="20" t="s">
        <v>99</v>
      </c>
      <c r="H29" s="20" t="s">
        <v>100</v>
      </c>
      <c r="I29" s="20" t="s">
        <v>95</v>
      </c>
      <c r="J29" s="20" t="s">
        <v>91</v>
      </c>
      <c r="K29" s="20" t="s">
        <v>92</v>
      </c>
      <c r="L29" s="20" t="s">
        <v>91</v>
      </c>
      <c r="M29" s="20" t="s">
        <v>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4"/>
  <dimension ref="A1:N33"/>
  <sheetViews>
    <sheetView workbookViewId="0" topLeftCell="A1">
      <selection activeCell="N19" sqref="N19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4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4" ht="15.75" customHeight="1">
      <c r="A12" s="2" t="s">
        <v>6</v>
      </c>
      <c r="B12" s="3" t="s">
        <v>26</v>
      </c>
      <c r="C12" s="15" t="s">
        <v>14</v>
      </c>
      <c r="D12" s="9">
        <v>4.7034E-06</v>
      </c>
      <c r="E12" s="9">
        <v>2.5948E-08</v>
      </c>
      <c r="F12" s="9">
        <v>3E+31</v>
      </c>
      <c r="G12" s="9">
        <v>8.5478E-06</v>
      </c>
      <c r="H12" s="9">
        <v>8.86826225E-08</v>
      </c>
      <c r="I12" s="9">
        <v>2.421454035447504E-07</v>
      </c>
      <c r="J12" s="9">
        <v>1.5469375E-11</v>
      </c>
      <c r="K12" s="9">
        <v>4.482028974712089E-12</v>
      </c>
      <c r="L12" s="9">
        <v>622.4992656249999</v>
      </c>
      <c r="M12" s="9">
        <v>59.78975666774921</v>
      </c>
      <c r="N12" t="s">
        <v>38</v>
      </c>
    </row>
    <row r="13" spans="2:14" ht="15.75" customHeight="1">
      <c r="B13" s="1"/>
      <c r="C13" s="15" t="s">
        <v>15</v>
      </c>
      <c r="D13" s="18">
        <v>8.9968E-07</v>
      </c>
      <c r="E13" s="18">
        <v>2.1568E-08</v>
      </c>
      <c r="F13" s="18">
        <v>2.5472E-05</v>
      </c>
      <c r="G13" s="18">
        <v>9.3166E-05</v>
      </c>
      <c r="H13" s="18">
        <v>1.3223756250000002E-08</v>
      </c>
      <c r="I13" s="18">
        <v>6.072888134443371E-08</v>
      </c>
      <c r="J13" s="18">
        <v>1.8091562499999996E-11</v>
      </c>
      <c r="K13" s="18">
        <v>4.782637652662673E-12</v>
      </c>
      <c r="L13" s="18">
        <v>735.5626562499998</v>
      </c>
      <c r="M13" s="18">
        <v>31.28049340192155</v>
      </c>
      <c r="N13" t="s">
        <v>38</v>
      </c>
    </row>
    <row r="14" spans="1:14" ht="15.75" customHeight="1">
      <c r="A14" t="s">
        <v>29</v>
      </c>
      <c r="C14" s="15" t="s">
        <v>16</v>
      </c>
      <c r="D14" s="18">
        <v>1.6256E-07</v>
      </c>
      <c r="E14" s="18">
        <v>1.528E-08</v>
      </c>
      <c r="F14" s="18">
        <v>3.9668E-07</v>
      </c>
      <c r="G14" s="18">
        <v>2.173E-08</v>
      </c>
      <c r="H14" s="18">
        <v>2.3385984375E-09</v>
      </c>
      <c r="I14" s="18">
        <v>2.8559902150454958E-09</v>
      </c>
      <c r="J14" s="18">
        <v>2.121437500000001E-11</v>
      </c>
      <c r="K14" s="18">
        <v>6.859531631704083E-12</v>
      </c>
      <c r="L14" s="18">
        <v>808.051609375</v>
      </c>
      <c r="M14" s="18">
        <v>17.80631671101244</v>
      </c>
      <c r="N14" t="s">
        <v>24</v>
      </c>
    </row>
    <row r="15" spans="3:13" ht="15.75" customHeight="1">
      <c r="C15" s="15" t="s">
        <v>17</v>
      </c>
      <c r="D15" s="18">
        <v>1.7152E-07</v>
      </c>
      <c r="E15" s="18">
        <v>1.6124E-08</v>
      </c>
      <c r="F15" s="18">
        <v>4.1088E-07</v>
      </c>
      <c r="G15" s="18">
        <v>2.3592E-08</v>
      </c>
      <c r="H15" s="18">
        <v>2.4190390625E-09</v>
      </c>
      <c r="I15" s="18">
        <v>2.8300245495697316E-09</v>
      </c>
      <c r="J15" s="18">
        <v>9.375E+29</v>
      </c>
      <c r="K15" s="18">
        <v>5.261042808091513E+30</v>
      </c>
      <c r="L15" s="18">
        <v>740.302015625</v>
      </c>
      <c r="M15" s="18">
        <v>8.348975875796004</v>
      </c>
    </row>
    <row r="16" spans="3:13" ht="15.75" customHeight="1">
      <c r="C16" s="15" t="s">
        <v>18</v>
      </c>
      <c r="D16" s="18">
        <v>2.459E-07</v>
      </c>
      <c r="E16" s="18">
        <v>1.5374E-08</v>
      </c>
      <c r="F16" s="18">
        <v>6.7038E-07</v>
      </c>
      <c r="G16" s="18">
        <v>2.1806E-08</v>
      </c>
      <c r="H16" s="18">
        <v>3.628675312500001E-09</v>
      </c>
      <c r="I16" s="18">
        <v>4.612814167162095E-09</v>
      </c>
      <c r="J16" s="18">
        <v>2.3124062500000003E-11</v>
      </c>
      <c r="K16" s="18">
        <v>5.291590428772133E-12</v>
      </c>
      <c r="L16" s="18">
        <v>738.1787968750002</v>
      </c>
      <c r="M16" s="18">
        <v>6.4090131007736115</v>
      </c>
    </row>
    <row r="17" spans="3:14" ht="15.75" customHeight="1">
      <c r="C17" s="15" t="s">
        <v>19</v>
      </c>
      <c r="D17" s="18">
        <v>3E+31</v>
      </c>
      <c r="E17" s="18">
        <v>1.963E-08</v>
      </c>
      <c r="F17" s="18">
        <v>3E+31</v>
      </c>
      <c r="G17" s="18">
        <v>3E+31</v>
      </c>
      <c r="H17" s="18">
        <v>3.0000000000000012E+31</v>
      </c>
      <c r="I17" s="18">
        <v>0</v>
      </c>
      <c r="J17" s="18">
        <v>1.875E+30</v>
      </c>
      <c r="K17" s="18">
        <v>7.37804065256947E+30</v>
      </c>
      <c r="L17" s="18">
        <v>1.9999999999999998E+27</v>
      </c>
      <c r="M17" s="18">
        <v>0</v>
      </c>
      <c r="N17" t="s">
        <v>39</v>
      </c>
    </row>
    <row r="18" spans="3:14" ht="15.75" customHeight="1">
      <c r="C18" s="15" t="s">
        <v>20</v>
      </c>
      <c r="D18" s="18">
        <v>0.000113418</v>
      </c>
      <c r="E18" s="18">
        <v>1.5778E-08</v>
      </c>
      <c r="F18" s="18">
        <v>3E+31</v>
      </c>
      <c r="G18" s="18">
        <v>3E+31</v>
      </c>
      <c r="H18" s="18">
        <v>2.812500000000001E+31</v>
      </c>
      <c r="I18" s="18">
        <v>7.378040652569424E+30</v>
      </c>
      <c r="J18" s="18">
        <v>3.1415624999999995E-11</v>
      </c>
      <c r="K18" s="18">
        <v>1.4300167774790312E-12</v>
      </c>
      <c r="L18" s="18">
        <v>1.9999999999999998E+27</v>
      </c>
      <c r="M18" s="18">
        <v>0</v>
      </c>
      <c r="N18" t="s">
        <v>40</v>
      </c>
    </row>
    <row r="19" spans="3:14" ht="15.75" customHeight="1">
      <c r="C19" s="15" t="s">
        <v>21</v>
      </c>
      <c r="D19" s="18">
        <v>3.035E-07</v>
      </c>
      <c r="E19" s="18">
        <v>1.5638E-08</v>
      </c>
      <c r="F19" s="18">
        <v>3E+31</v>
      </c>
      <c r="G19" s="18">
        <v>2.438E-08</v>
      </c>
      <c r="H19" s="18">
        <v>9.483629999999997E-09</v>
      </c>
      <c r="I19" s="18">
        <v>1.4620706071356692E-08</v>
      </c>
      <c r="J19" s="18">
        <v>2.7385625000000003E-11</v>
      </c>
      <c r="K19" s="18">
        <v>2.6860559135966674E-12</v>
      </c>
      <c r="L19" s="18">
        <v>759.3329375</v>
      </c>
      <c r="M19" s="18">
        <v>11.54241310358657</v>
      </c>
      <c r="N19" t="s">
        <v>41</v>
      </c>
    </row>
    <row r="20" spans="3:14" ht="15.75" customHeight="1">
      <c r="C20" s="15" t="s">
        <v>22</v>
      </c>
      <c r="D20" s="18">
        <v>0.000111498</v>
      </c>
      <c r="E20" s="18">
        <v>1.6274E-08</v>
      </c>
      <c r="F20" s="18">
        <v>3E+31</v>
      </c>
      <c r="G20" s="18">
        <v>3E+31</v>
      </c>
      <c r="H20" s="18">
        <v>2.718750000000001E+31</v>
      </c>
      <c r="I20" s="18">
        <v>8.884337432408941E+30</v>
      </c>
      <c r="J20" s="18">
        <v>2.4553124999999996E-11</v>
      </c>
      <c r="K20" s="18">
        <v>3.5809553937822743E-12</v>
      </c>
      <c r="L20" s="18">
        <v>1.9999999999999998E+27</v>
      </c>
      <c r="M20" s="18">
        <v>0</v>
      </c>
      <c r="N20" t="s">
        <v>42</v>
      </c>
    </row>
    <row r="21" spans="3:14" ht="15.75" customHeight="1">
      <c r="C21" s="15" t="s">
        <v>23</v>
      </c>
      <c r="D21" s="18">
        <v>0.00015084</v>
      </c>
      <c r="E21" s="18">
        <v>1.6834E-08</v>
      </c>
      <c r="F21" s="18">
        <v>3E+31</v>
      </c>
      <c r="G21" s="18">
        <v>3E+31</v>
      </c>
      <c r="H21" s="18">
        <v>2.906250000000001E+31</v>
      </c>
      <c r="I21" s="18">
        <v>5.303300858899026E+30</v>
      </c>
      <c r="J21" s="18">
        <v>1.9447500000000003E-11</v>
      </c>
      <c r="K21" s="18">
        <v>3.1137603032035574E-12</v>
      </c>
      <c r="L21" s="18">
        <v>1.9999999999999998E+27</v>
      </c>
      <c r="M21" s="18">
        <v>0</v>
      </c>
      <c r="N21" t="s">
        <v>42</v>
      </c>
    </row>
    <row r="24" spans="4:13" ht="12.75"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4:13" ht="12.75"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4:13" ht="12.75"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4:13" ht="12.75"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4:13" ht="12.75"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4:13" ht="12.75"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4:13" ht="12.75"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4:13" ht="12.75"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4:13" ht="12.75"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4:13" ht="12.75">
      <c r="D33" s="18"/>
      <c r="E33" s="18"/>
      <c r="F33" s="18"/>
      <c r="G33" s="18"/>
      <c r="H33" s="18"/>
      <c r="I33" s="18"/>
      <c r="J33" s="18"/>
      <c r="K33" s="18"/>
      <c r="L33" s="18"/>
      <c r="M33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5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5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3" ht="15.75" customHeight="1">
      <c r="A12" s="2" t="s">
        <v>6</v>
      </c>
      <c r="B12" s="3" t="s">
        <v>26</v>
      </c>
      <c r="C12" s="15" t="s">
        <v>14</v>
      </c>
      <c r="D12" s="9">
        <v>2.6946E-07</v>
      </c>
      <c r="E12" s="9">
        <v>1.1172E-08</v>
      </c>
      <c r="F12" s="9">
        <v>6.6258E-07</v>
      </c>
      <c r="G12" s="9">
        <v>1.4226E-08</v>
      </c>
      <c r="H12" s="9">
        <v>4.07021875E-09</v>
      </c>
      <c r="I12" s="9">
        <v>5.237046354848328E-09</v>
      </c>
      <c r="J12" s="9">
        <v>1.3326875000000003E-11</v>
      </c>
      <c r="K12" s="9">
        <v>3.771169190515324E-12</v>
      </c>
      <c r="L12" s="9">
        <v>590.3097031249999</v>
      </c>
      <c r="M12" s="9">
        <v>4.750823309371384</v>
      </c>
    </row>
    <row r="13" spans="2:14" ht="15.75" customHeight="1">
      <c r="B13" s="1"/>
      <c r="C13" s="15" t="s">
        <v>15</v>
      </c>
      <c r="D13" s="18">
        <v>2.4282E-07</v>
      </c>
      <c r="E13" s="18">
        <v>9.4668E-09</v>
      </c>
      <c r="F13" s="18">
        <v>5.5624E-07</v>
      </c>
      <c r="G13" s="18">
        <v>1.174E-08</v>
      </c>
      <c r="H13" s="18">
        <v>3.6709559375000013E-09</v>
      </c>
      <c r="I13" s="18">
        <v>4.405697940877232E-09</v>
      </c>
      <c r="J13" s="18">
        <v>9.375E+29</v>
      </c>
      <c r="K13" s="18">
        <v>5.261042808091513E+30</v>
      </c>
      <c r="L13" s="18">
        <v>640.7879687499999</v>
      </c>
      <c r="M13" s="18">
        <v>11.335507717139226</v>
      </c>
      <c r="N13" t="s">
        <v>24</v>
      </c>
    </row>
    <row r="14" spans="1:13" ht="15.75" customHeight="1">
      <c r="A14" t="s">
        <v>29</v>
      </c>
      <c r="C14" s="15" t="s">
        <v>16</v>
      </c>
      <c r="D14" s="18">
        <v>2.039E-07</v>
      </c>
      <c r="E14" s="18">
        <v>9.107E-09</v>
      </c>
      <c r="F14" s="18">
        <v>4.6666E-07</v>
      </c>
      <c r="G14" s="18">
        <v>1.1222E-08</v>
      </c>
      <c r="H14" s="18">
        <v>3.110206250000001E-09</v>
      </c>
      <c r="I14" s="18">
        <v>3.5899828171722572E-09</v>
      </c>
      <c r="J14" s="18">
        <v>1.68840625E-11</v>
      </c>
      <c r="K14" s="18">
        <v>4.848760508854014E-12</v>
      </c>
      <c r="L14" s="18">
        <v>665.909546875</v>
      </c>
      <c r="M14" s="18">
        <v>8.632232816286958</v>
      </c>
    </row>
    <row r="15" spans="3:13" ht="15.75" customHeight="1">
      <c r="C15" s="15" t="s">
        <v>17</v>
      </c>
      <c r="D15" s="18">
        <v>1.8436E-07</v>
      </c>
      <c r="E15" s="18">
        <v>8.9022E-09</v>
      </c>
      <c r="F15" s="18">
        <v>4.681E-07</v>
      </c>
      <c r="G15" s="18">
        <v>1.8808E-08</v>
      </c>
      <c r="H15" s="18">
        <v>2.7828028125000002E-09</v>
      </c>
      <c r="I15" s="18">
        <v>3.791466344728779E-09</v>
      </c>
      <c r="J15" s="18">
        <v>1.8303749999999994E-11</v>
      </c>
      <c r="K15" s="18">
        <v>5.202894035938703E-12</v>
      </c>
      <c r="L15" s="18">
        <v>648.803515625</v>
      </c>
      <c r="M15" s="18">
        <v>7.412583094077411</v>
      </c>
    </row>
    <row r="16" spans="3:13" ht="15.75" customHeight="1">
      <c r="C16" s="15" t="s">
        <v>18</v>
      </c>
      <c r="D16" s="18">
        <v>2.891E-07</v>
      </c>
      <c r="E16" s="18">
        <v>8.9526E-09</v>
      </c>
      <c r="F16" s="18">
        <v>8.17E-07</v>
      </c>
      <c r="G16" s="18">
        <v>1.0996E-08</v>
      </c>
      <c r="H16" s="18">
        <v>4.426154062499998E-09</v>
      </c>
      <c r="I16" s="18">
        <v>6.262563151960068E-09</v>
      </c>
      <c r="J16" s="18">
        <v>1.9879999999999994E-11</v>
      </c>
      <c r="K16" s="18">
        <v>5.149629051211333E-12</v>
      </c>
      <c r="L16" s="18">
        <v>650.986203125</v>
      </c>
      <c r="M16" s="18">
        <v>5.558984705680015</v>
      </c>
    </row>
    <row r="17" spans="3:14" ht="15.75" customHeight="1">
      <c r="C17" s="15" t="s">
        <v>19</v>
      </c>
      <c r="D17" s="18">
        <v>3E+31</v>
      </c>
      <c r="E17" s="18">
        <v>1.0396E-08</v>
      </c>
      <c r="F17" s="18">
        <v>3E+31</v>
      </c>
      <c r="G17" s="18">
        <v>3E+31</v>
      </c>
      <c r="H17" s="18">
        <v>3.0000000000000012E+31</v>
      </c>
      <c r="I17" s="18">
        <v>0</v>
      </c>
      <c r="J17" s="18">
        <v>3.014375E-11</v>
      </c>
      <c r="K17" s="18">
        <v>2.477831713413994E-12</v>
      </c>
      <c r="L17" s="18">
        <v>1.9999999999999998E+27</v>
      </c>
      <c r="M17" s="18">
        <v>0</v>
      </c>
      <c r="N17" t="s">
        <v>43</v>
      </c>
    </row>
    <row r="18" spans="3:14" ht="15.75" customHeight="1">
      <c r="C18" s="15" t="s">
        <v>20</v>
      </c>
      <c r="D18" s="18">
        <v>0.0001496</v>
      </c>
      <c r="E18" s="18">
        <v>4.1802E-06</v>
      </c>
      <c r="F18" s="18">
        <v>3E+31</v>
      </c>
      <c r="G18" s="18">
        <v>3E+31</v>
      </c>
      <c r="H18" s="18">
        <v>2.906250000000001E+31</v>
      </c>
      <c r="I18" s="18">
        <v>5.303300858899026E+30</v>
      </c>
      <c r="J18" s="18">
        <v>2.8588125000000005E-11</v>
      </c>
      <c r="K18" s="18">
        <v>2.9122338588078565E-12</v>
      </c>
      <c r="L18" s="18">
        <v>1.9999999999999998E+27</v>
      </c>
      <c r="M18" s="18">
        <v>0</v>
      </c>
      <c r="N18" t="s">
        <v>44</v>
      </c>
    </row>
    <row r="19" spans="3:14" ht="15.75" customHeight="1">
      <c r="C19" s="15" t="s">
        <v>21</v>
      </c>
      <c r="D19" s="18">
        <v>1.4826E-05</v>
      </c>
      <c r="E19" s="18">
        <v>1.5564E-05</v>
      </c>
      <c r="F19" s="18">
        <v>3E+31</v>
      </c>
      <c r="G19" s="18">
        <v>3E+31</v>
      </c>
      <c r="H19" s="18">
        <v>1.4475863749999997E-08</v>
      </c>
      <c r="I19" s="18">
        <v>1.992391676191201E-08</v>
      </c>
      <c r="J19" s="18">
        <v>2.5145000000000004E-11</v>
      </c>
      <c r="K19" s="18">
        <v>4.134437590960602E-12</v>
      </c>
      <c r="L19" s="18">
        <v>644.7569062499999</v>
      </c>
      <c r="M19" s="18">
        <v>5.613867739004496</v>
      </c>
      <c r="N19" t="s">
        <v>45</v>
      </c>
    </row>
    <row r="20" spans="3:14" ht="15.75" customHeight="1">
      <c r="C20" s="15" t="s">
        <v>22</v>
      </c>
      <c r="D20" s="18">
        <v>0.00017732</v>
      </c>
      <c r="E20" s="18">
        <v>1.0886E-08</v>
      </c>
      <c r="F20" s="18">
        <v>3E+31</v>
      </c>
      <c r="G20" s="18">
        <v>3E+31</v>
      </c>
      <c r="H20" s="18">
        <v>3.0000000000000012E+31</v>
      </c>
      <c r="I20" s="18">
        <v>0</v>
      </c>
      <c r="J20" s="18">
        <v>9.375E+29</v>
      </c>
      <c r="K20" s="18">
        <v>5.303300858899106E+30</v>
      </c>
      <c r="L20" s="18">
        <v>1.9999999999999998E+27</v>
      </c>
      <c r="M20" s="18">
        <v>0</v>
      </c>
      <c r="N20" t="s">
        <v>44</v>
      </c>
    </row>
    <row r="21" spans="3:14" ht="15.75" customHeight="1">
      <c r="C21" s="15" t="s">
        <v>23</v>
      </c>
      <c r="D21" s="18">
        <v>0.00019722</v>
      </c>
      <c r="E21" s="18">
        <v>1.1542E-08</v>
      </c>
      <c r="F21" s="18">
        <v>3E+31</v>
      </c>
      <c r="G21" s="18">
        <v>3E+31</v>
      </c>
      <c r="H21" s="18">
        <v>3.0000000000000012E+31</v>
      </c>
      <c r="I21" s="18">
        <v>0</v>
      </c>
      <c r="J21" s="18">
        <v>1.7330625E-11</v>
      </c>
      <c r="K21" s="18">
        <v>3.4088953252791026E-12</v>
      </c>
      <c r="L21" s="18">
        <v>1.9999999999999998E+27</v>
      </c>
      <c r="M21" s="18">
        <v>0</v>
      </c>
      <c r="N21" t="s">
        <v>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6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6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3" ht="15.75" customHeight="1">
      <c r="A12" s="2" t="s">
        <v>6</v>
      </c>
      <c r="B12" s="3" t="s">
        <v>26</v>
      </c>
      <c r="C12" s="15" t="s">
        <v>14</v>
      </c>
      <c r="D12" s="9">
        <v>7.8234E-07</v>
      </c>
      <c r="E12" s="9">
        <v>2.0104E-08</v>
      </c>
      <c r="F12" s="9">
        <v>1.5632E-06</v>
      </c>
      <c r="G12" s="9">
        <v>2.7772E-08</v>
      </c>
      <c r="H12" s="9">
        <v>1.2195431875E-08</v>
      </c>
      <c r="I12" s="9">
        <v>7.575702972646271E-09</v>
      </c>
      <c r="J12" s="9">
        <v>6.578750000000003E-12</v>
      </c>
      <c r="K12" s="9">
        <v>7.868754767261343E-13</v>
      </c>
      <c r="L12" s="9">
        <v>535.419046875</v>
      </c>
      <c r="M12" s="9">
        <v>6.108063529229521</v>
      </c>
    </row>
    <row r="13" spans="2:14" ht="15.75" customHeight="1">
      <c r="B13" s="1"/>
      <c r="C13" s="15" t="s">
        <v>15</v>
      </c>
      <c r="D13" s="18">
        <v>5.037E-07</v>
      </c>
      <c r="E13" s="18">
        <v>1.6952E-08</v>
      </c>
      <c r="F13" s="18">
        <v>2.8188E-05</v>
      </c>
      <c r="G13" s="18">
        <v>1.7374E-05</v>
      </c>
      <c r="H13" s="18">
        <v>7.907825624999997E-09</v>
      </c>
      <c r="I13" s="18">
        <v>5.002857079899252E-09</v>
      </c>
      <c r="J13" s="18">
        <v>7.070312500000001E-12</v>
      </c>
      <c r="K13" s="18">
        <v>7.742358624055761E-13</v>
      </c>
      <c r="L13" s="18">
        <v>605.0103125</v>
      </c>
      <c r="M13" s="18">
        <v>13.391900808539194</v>
      </c>
      <c r="N13" t="s">
        <v>46</v>
      </c>
    </row>
    <row r="14" spans="1:14" ht="15.75" customHeight="1">
      <c r="A14" t="s">
        <v>34</v>
      </c>
      <c r="C14" s="15" t="s">
        <v>16</v>
      </c>
      <c r="D14" s="18">
        <v>3.983E-07</v>
      </c>
      <c r="E14" s="18">
        <v>1.5534E-08</v>
      </c>
      <c r="F14" s="18">
        <v>8.3652E-07</v>
      </c>
      <c r="G14" s="18">
        <v>1.7688E-05</v>
      </c>
      <c r="H14" s="18">
        <v>6.232588437500001E-09</v>
      </c>
      <c r="I14" s="18">
        <v>3.842353191471367E-09</v>
      </c>
      <c r="J14" s="18">
        <v>4.6875E+29</v>
      </c>
      <c r="K14" s="18">
        <v>3.75E+30</v>
      </c>
      <c r="L14" s="18">
        <v>662.7382812500001</v>
      </c>
      <c r="M14" s="18">
        <v>14.265055504774786</v>
      </c>
      <c r="N14" t="s">
        <v>47</v>
      </c>
    </row>
    <row r="15" spans="1:13" ht="15.75" customHeight="1">
      <c r="A15" t="s">
        <v>37</v>
      </c>
      <c r="C15" s="15" t="s">
        <v>17</v>
      </c>
      <c r="D15" s="18">
        <v>4.0042E-07</v>
      </c>
      <c r="E15" s="18">
        <v>1.541E-08</v>
      </c>
      <c r="F15" s="18">
        <v>8.9556E-07</v>
      </c>
      <c r="G15" s="18">
        <v>1.9644E-08</v>
      </c>
      <c r="H15" s="18">
        <v>6.281820000000001E-09</v>
      </c>
      <c r="I15" s="18">
        <v>4.247691798603539E-09</v>
      </c>
      <c r="J15" s="18">
        <v>6.5803125E-12</v>
      </c>
      <c r="K15" s="18">
        <v>7.661861201006751E-13</v>
      </c>
      <c r="L15" s="18">
        <v>622.6506250000001</v>
      </c>
      <c r="M15" s="18">
        <v>5.225338122252567</v>
      </c>
    </row>
    <row r="16" spans="3:13" ht="15.75" customHeight="1">
      <c r="C16" s="15" t="s">
        <v>18</v>
      </c>
      <c r="D16" s="18">
        <v>7.4926E-07</v>
      </c>
      <c r="E16" s="18">
        <v>1.6058E-08</v>
      </c>
      <c r="F16" s="18">
        <v>1.73E-06</v>
      </c>
      <c r="G16" s="18">
        <v>2.0588E-08</v>
      </c>
      <c r="H16" s="18">
        <v>1.1756100937500002E-08</v>
      </c>
      <c r="I16" s="18">
        <v>8.239750414627729E-09</v>
      </c>
      <c r="J16" s="18">
        <v>6.8190625000000005E-12</v>
      </c>
      <c r="K16" s="18">
        <v>1.0778369266619933E-12</v>
      </c>
      <c r="L16" s="18">
        <v>616.8959062500002</v>
      </c>
      <c r="M16" s="18">
        <v>2.232555612357768</v>
      </c>
    </row>
    <row r="17" spans="3:14" ht="15.75" customHeight="1">
      <c r="C17" s="15" t="s">
        <v>19</v>
      </c>
      <c r="D17" s="18">
        <v>3E+31</v>
      </c>
      <c r="E17" s="18">
        <v>8.0096E-06</v>
      </c>
      <c r="F17" s="18">
        <v>3E+31</v>
      </c>
      <c r="G17" s="18">
        <v>3E+31</v>
      </c>
      <c r="H17" s="18">
        <v>3.0000000000000012E+31</v>
      </c>
      <c r="I17" s="18">
        <v>0</v>
      </c>
      <c r="J17" s="18">
        <v>6.545000000000002E-12</v>
      </c>
      <c r="K17" s="18">
        <v>7.920899264685102E-13</v>
      </c>
      <c r="L17" s="18">
        <v>1.9999999999999998E+27</v>
      </c>
      <c r="M17" s="18">
        <v>0</v>
      </c>
      <c r="N17" t="s">
        <v>43</v>
      </c>
    </row>
    <row r="18" spans="3:14" ht="15.75" customHeight="1">
      <c r="C18" s="15" t="s">
        <v>20</v>
      </c>
      <c r="D18" s="18">
        <v>0.00021546</v>
      </c>
      <c r="E18" s="18">
        <v>1.718E-08</v>
      </c>
      <c r="F18" s="18">
        <v>3E+31</v>
      </c>
      <c r="G18" s="18">
        <v>3E+31</v>
      </c>
      <c r="H18" s="18">
        <v>3.0000000000000012E+31</v>
      </c>
      <c r="I18" s="18">
        <v>0</v>
      </c>
      <c r="J18" s="18">
        <v>7.49875E-12</v>
      </c>
      <c r="K18" s="18">
        <v>7.705370979744019E-13</v>
      </c>
      <c r="L18" s="18">
        <v>1.9999999999999998E+27</v>
      </c>
      <c r="M18" s="18">
        <v>0</v>
      </c>
      <c r="N18" t="s">
        <v>48</v>
      </c>
    </row>
    <row r="19" spans="3:14" ht="15.75" customHeight="1">
      <c r="C19" s="15" t="s">
        <v>21</v>
      </c>
      <c r="D19" s="18">
        <v>8.8392E-07</v>
      </c>
      <c r="E19" s="18">
        <v>1.5998E-08</v>
      </c>
      <c r="F19" s="18">
        <v>3E+31</v>
      </c>
      <c r="G19" s="18">
        <v>2.257E-08</v>
      </c>
      <c r="H19" s="18">
        <v>2.813057375000001E-08</v>
      </c>
      <c r="I19" s="18">
        <v>2.0141732708467893E-08</v>
      </c>
      <c r="J19" s="18">
        <v>8.153125E-12</v>
      </c>
      <c r="K19" s="18">
        <v>7.747900339925485E-13</v>
      </c>
      <c r="L19" s="18">
        <v>644.5854999999999</v>
      </c>
      <c r="M19" s="18">
        <v>14.05005972436031</v>
      </c>
      <c r="N19" t="s">
        <v>49</v>
      </c>
    </row>
    <row r="20" spans="3:14" ht="15.75" customHeight="1">
      <c r="C20" s="15" t="s">
        <v>22</v>
      </c>
      <c r="D20" s="18">
        <v>0.0002394</v>
      </c>
      <c r="E20" s="18">
        <v>1.75E-08</v>
      </c>
      <c r="F20" s="18">
        <v>3E+31</v>
      </c>
      <c r="G20" s="18">
        <v>3E+31</v>
      </c>
      <c r="H20" s="18">
        <v>3.0000000000000012E+31</v>
      </c>
      <c r="I20" s="18">
        <v>0</v>
      </c>
      <c r="J20" s="18">
        <v>7.606250000000002E-12</v>
      </c>
      <c r="K20" s="18">
        <v>8.716086351701586E-13</v>
      </c>
      <c r="L20" s="18">
        <v>1.9999999999999998E+27</v>
      </c>
      <c r="M20" s="18">
        <v>0</v>
      </c>
      <c r="N20" t="s">
        <v>44</v>
      </c>
    </row>
    <row r="21" spans="3:14" ht="15.75" customHeight="1">
      <c r="C21" s="15" t="s">
        <v>23</v>
      </c>
      <c r="D21" s="18">
        <v>0.00026884</v>
      </c>
      <c r="E21" s="18">
        <v>1.8828E-08</v>
      </c>
      <c r="F21" s="18">
        <v>3E+31</v>
      </c>
      <c r="G21" s="18">
        <v>3E+31</v>
      </c>
      <c r="H21" s="18">
        <v>3.0000000000000012E+31</v>
      </c>
      <c r="I21" s="18">
        <v>0</v>
      </c>
      <c r="J21" s="18">
        <v>7.821874999999999E-12</v>
      </c>
      <c r="K21" s="18">
        <v>8.068794429677216E-13</v>
      </c>
      <c r="L21" s="18">
        <v>1.9999999999999998E+27</v>
      </c>
      <c r="M21" s="18">
        <v>0</v>
      </c>
      <c r="N21" t="s">
        <v>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7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24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3" ht="15.75" customHeight="1">
      <c r="A12" s="2" t="s">
        <v>6</v>
      </c>
      <c r="B12" s="3" t="s">
        <v>50</v>
      </c>
      <c r="C12" s="15" t="s">
        <v>14</v>
      </c>
      <c r="D12" s="9">
        <v>2.9728E-07</v>
      </c>
      <c r="E12" s="9">
        <v>2.0072E-09</v>
      </c>
      <c r="F12" s="9">
        <v>4.5016E-07</v>
      </c>
      <c r="G12" s="9">
        <v>2.482E-09</v>
      </c>
      <c r="H12" s="9">
        <v>4.782838125E-09</v>
      </c>
      <c r="I12" s="9">
        <v>3.2413908813616132E-09</v>
      </c>
      <c r="J12" s="9">
        <v>5.2893750000000006E-12</v>
      </c>
      <c r="K12" s="9">
        <v>6.499618425918516E-13</v>
      </c>
      <c r="L12" s="9">
        <v>447.11665624999995</v>
      </c>
      <c r="M12" s="9">
        <v>3.780578624652173</v>
      </c>
    </row>
    <row r="13" spans="2:13" ht="15.75" customHeight="1">
      <c r="B13" s="1"/>
      <c r="C13" s="15" t="s">
        <v>15</v>
      </c>
      <c r="D13" s="18">
        <v>2.9788E-07</v>
      </c>
      <c r="E13" s="18">
        <v>1.2228E-09</v>
      </c>
      <c r="F13" s="18">
        <v>4.8448E-07</v>
      </c>
      <c r="G13" s="18">
        <v>1.478E-09</v>
      </c>
      <c r="H13" s="18">
        <v>4.811106562500002E-09</v>
      </c>
      <c r="I13" s="18">
        <v>3.167633676131034E-09</v>
      </c>
      <c r="J13" s="18">
        <v>5.839999999999999E-12</v>
      </c>
      <c r="K13" s="18">
        <v>6.646349994844462E-13</v>
      </c>
      <c r="L13" s="18">
        <v>504.09671875000004</v>
      </c>
      <c r="M13" s="18">
        <v>6.220843653462659</v>
      </c>
    </row>
    <row r="14" spans="1:13" ht="15.75" customHeight="1">
      <c r="A14" t="s">
        <v>27</v>
      </c>
      <c r="C14" s="15" t="s">
        <v>16</v>
      </c>
      <c r="D14" s="18">
        <v>2.9354E-07</v>
      </c>
      <c r="E14" s="18">
        <v>1.2362E-09</v>
      </c>
      <c r="F14" s="18">
        <v>4.1662E-07</v>
      </c>
      <c r="G14" s="18">
        <v>1.4992E-09</v>
      </c>
      <c r="H14" s="18">
        <v>4.764828125E-09</v>
      </c>
      <c r="I14" s="18">
        <v>3.05974599229334E-09</v>
      </c>
      <c r="J14" s="18">
        <v>6.3221875000000015E-12</v>
      </c>
      <c r="K14" s="18">
        <v>6.714600739823364E-13</v>
      </c>
      <c r="L14" s="18">
        <v>547.6156875</v>
      </c>
      <c r="M14" s="18">
        <v>6.282377117769194</v>
      </c>
    </row>
    <row r="15" spans="1:13" ht="15.75" customHeight="1">
      <c r="A15" t="s">
        <v>37</v>
      </c>
      <c r="C15" s="15" t="s">
        <v>17</v>
      </c>
      <c r="D15" s="18">
        <v>2.3206E-07</v>
      </c>
      <c r="E15" s="18">
        <v>1.3612E-09</v>
      </c>
      <c r="F15" s="18">
        <v>4.4198E-07</v>
      </c>
      <c r="G15" s="18">
        <v>1.64E-09</v>
      </c>
      <c r="H15" s="18">
        <v>3.76393875E-09</v>
      </c>
      <c r="I15" s="18">
        <v>2.6518008190778415E-09</v>
      </c>
      <c r="J15" s="18">
        <v>5.543749999999999E-12</v>
      </c>
      <c r="K15" s="18">
        <v>6.842061788950007E-13</v>
      </c>
      <c r="L15" s="18">
        <v>505.69545312500014</v>
      </c>
      <c r="M15" s="18">
        <v>2.0441210159203775</v>
      </c>
    </row>
    <row r="16" spans="3:14" ht="15.75" customHeight="1">
      <c r="C16" s="15" t="s">
        <v>18</v>
      </c>
      <c r="D16" s="18">
        <v>4.8052E-07</v>
      </c>
      <c r="E16" s="18">
        <v>1.7022E-09</v>
      </c>
      <c r="F16" s="18">
        <v>7.0438E-07</v>
      </c>
      <c r="G16" s="18">
        <v>2.0868E-09</v>
      </c>
      <c r="H16" s="18">
        <v>7.7980278125E-09</v>
      </c>
      <c r="I16" s="18">
        <v>5.587053720923973E-09</v>
      </c>
      <c r="J16" s="18">
        <v>1.875000000000001E+31</v>
      </c>
      <c r="K16" s="18">
        <v>1.4638501094227972E+31</v>
      </c>
      <c r="L16" s="18">
        <v>498.89775000000003</v>
      </c>
      <c r="M16" s="18">
        <v>1.7199613967632217</v>
      </c>
      <c r="N16" t="s">
        <v>24</v>
      </c>
    </row>
    <row r="17" spans="3:14" ht="15.75" customHeight="1">
      <c r="C17" s="15" t="s">
        <v>19</v>
      </c>
      <c r="D17" s="18">
        <v>3.6958E-07</v>
      </c>
      <c r="E17" s="18">
        <v>2.024E-09</v>
      </c>
      <c r="F17" s="18">
        <v>3E+31</v>
      </c>
      <c r="G17" s="18">
        <v>3E+31</v>
      </c>
      <c r="H17" s="18">
        <v>1.2233826249999999E-08</v>
      </c>
      <c r="I17" s="18">
        <v>9.308078688191224E-09</v>
      </c>
      <c r="J17" s="18">
        <v>5.282500000000001E-12</v>
      </c>
      <c r="K17" s="18">
        <v>6.761704308921537E-13</v>
      </c>
      <c r="L17" s="18">
        <v>500.92718750000006</v>
      </c>
      <c r="M17" s="18">
        <v>2.212692483861702</v>
      </c>
      <c r="N17" t="s">
        <v>51</v>
      </c>
    </row>
    <row r="18" spans="3:14" ht="15.75" customHeight="1">
      <c r="C18" s="15" t="s">
        <v>20</v>
      </c>
      <c r="D18" s="18">
        <v>2.611E-07</v>
      </c>
      <c r="E18" s="18">
        <v>1.558E-09</v>
      </c>
      <c r="F18" s="18">
        <v>3E+31</v>
      </c>
      <c r="G18" s="18">
        <v>6.9356E-05</v>
      </c>
      <c r="H18" s="18">
        <v>8.224252500000002E-09</v>
      </c>
      <c r="I18" s="18">
        <v>6.210690771973548E-09</v>
      </c>
      <c r="J18" s="18">
        <v>5.930625000000003E-12</v>
      </c>
      <c r="K18" s="18">
        <v>6.905254544372476E-13</v>
      </c>
      <c r="L18" s="18">
        <v>541.1250312499999</v>
      </c>
      <c r="M18" s="18">
        <v>4.699752440196047</v>
      </c>
      <c r="N18" t="s">
        <v>52</v>
      </c>
    </row>
    <row r="19" spans="3:13" ht="15.75" customHeight="1">
      <c r="C19" s="15" t="s">
        <v>21</v>
      </c>
      <c r="D19" s="18">
        <v>2.153E-07</v>
      </c>
      <c r="E19" s="18">
        <v>1.1532E-09</v>
      </c>
      <c r="F19" s="18">
        <v>5.9306E-07</v>
      </c>
      <c r="G19" s="18">
        <v>1.4046E-09</v>
      </c>
      <c r="H19" s="18">
        <v>6.80876E-09</v>
      </c>
      <c r="I19" s="18">
        <v>4.703102008644521E-09</v>
      </c>
      <c r="J19" s="18">
        <v>6.477500000000001E-12</v>
      </c>
      <c r="K19" s="18">
        <v>6.062417275790754E-13</v>
      </c>
      <c r="L19" s="18">
        <v>535.7653437499999</v>
      </c>
      <c r="M19" s="18">
        <v>4.597674318200938</v>
      </c>
    </row>
    <row r="20" spans="3:14" ht="15.75" customHeight="1">
      <c r="C20" s="15" t="s">
        <v>22</v>
      </c>
      <c r="D20" s="18">
        <v>3.3334E-07</v>
      </c>
      <c r="E20" s="18">
        <v>1.2188E-09</v>
      </c>
      <c r="F20" s="18">
        <v>3E+31</v>
      </c>
      <c r="G20" s="18">
        <v>1.7688E-09</v>
      </c>
      <c r="H20" s="18">
        <v>1.0691141249999999E-08</v>
      </c>
      <c r="I20" s="18">
        <v>7.863082103473148E-09</v>
      </c>
      <c r="J20" s="18">
        <v>6.3324999999999995E-12</v>
      </c>
      <c r="K20" s="18">
        <v>6.887810645181251E-13</v>
      </c>
      <c r="L20" s="18">
        <v>521.72434375</v>
      </c>
      <c r="M20" s="18">
        <v>5.58412105660114</v>
      </c>
      <c r="N20" t="s">
        <v>52</v>
      </c>
    </row>
    <row r="21" spans="3:14" ht="15.75" customHeight="1">
      <c r="C21" s="15" t="s">
        <v>23</v>
      </c>
      <c r="D21" s="18">
        <v>3.9842E-07</v>
      </c>
      <c r="E21" s="18">
        <v>1.2806E-09</v>
      </c>
      <c r="F21" s="18">
        <v>3E+31</v>
      </c>
      <c r="G21" s="18">
        <v>1.9036E-09</v>
      </c>
      <c r="H21" s="18">
        <v>1.2743466875000002E-08</v>
      </c>
      <c r="I21" s="18">
        <v>8.983317232693932E-09</v>
      </c>
      <c r="J21" s="18">
        <v>6.527500000000001E-12</v>
      </c>
      <c r="K21" s="18">
        <v>7.310046114324266E-13</v>
      </c>
      <c r="L21" s="18">
        <v>514.9385312499999</v>
      </c>
      <c r="M21" s="18">
        <v>7.817882074336313</v>
      </c>
      <c r="N21" t="s">
        <v>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8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64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4" ht="15.75" customHeight="1">
      <c r="A12" s="2" t="s">
        <v>6</v>
      </c>
      <c r="B12" s="3" t="s">
        <v>50</v>
      </c>
      <c r="C12" s="15" t="s">
        <v>14</v>
      </c>
      <c r="D12" s="9">
        <v>2.516E-07</v>
      </c>
      <c r="E12" s="9">
        <v>1.0954E-09</v>
      </c>
      <c r="F12" s="9">
        <v>4.7234E-05</v>
      </c>
      <c r="G12" s="9">
        <v>1.5502E-09</v>
      </c>
      <c r="H12" s="9">
        <v>3.969664062500002E-09</v>
      </c>
      <c r="I12" s="9">
        <v>5.683517358054242E-09</v>
      </c>
      <c r="J12" s="9">
        <v>1.4739375E-11</v>
      </c>
      <c r="K12" s="9">
        <v>4.678001158750366E-12</v>
      </c>
      <c r="L12" s="9">
        <v>570.38240625</v>
      </c>
      <c r="M12" s="9">
        <v>5.042025325973479</v>
      </c>
      <c r="N12" t="s">
        <v>53</v>
      </c>
    </row>
    <row r="13" spans="2:14" ht="15.75" customHeight="1">
      <c r="B13" s="1"/>
      <c r="C13" s="15" t="s">
        <v>15</v>
      </c>
      <c r="D13" s="18">
        <v>1.9442E-07</v>
      </c>
      <c r="E13" s="18">
        <v>1.1098E-09</v>
      </c>
      <c r="F13" s="18">
        <v>1.11904E-06</v>
      </c>
      <c r="G13" s="18">
        <v>1.539E-09</v>
      </c>
      <c r="H13" s="18">
        <v>3.0386806250000003E-09</v>
      </c>
      <c r="I13" s="18">
        <v>4.767953467908352E-09</v>
      </c>
      <c r="J13" s="18">
        <v>1.81859375E-11</v>
      </c>
      <c r="K13" s="18">
        <v>5.712989020783016E-12</v>
      </c>
      <c r="L13" s="18">
        <v>620.4352187499999</v>
      </c>
      <c r="M13" s="18">
        <v>7.15682676971891</v>
      </c>
      <c r="N13" t="s">
        <v>24</v>
      </c>
    </row>
    <row r="14" spans="1:13" ht="15.75" customHeight="1">
      <c r="A14" t="s">
        <v>29</v>
      </c>
      <c r="C14" s="15" t="s">
        <v>16</v>
      </c>
      <c r="D14" s="18">
        <v>1.7478E-07</v>
      </c>
      <c r="E14" s="18">
        <v>1.1834E-09</v>
      </c>
      <c r="F14" s="18">
        <v>2.308E-06</v>
      </c>
      <c r="G14" s="18">
        <v>1.5908E-09</v>
      </c>
      <c r="H14" s="18">
        <v>2.748193437500001E-09</v>
      </c>
      <c r="I14" s="18">
        <v>4.4329957853811496E-09</v>
      </c>
      <c r="J14" s="18">
        <v>4.6875E+29</v>
      </c>
      <c r="K14" s="18">
        <v>3.75E+30</v>
      </c>
      <c r="L14" s="18">
        <v>642.891390625</v>
      </c>
      <c r="M14" s="18">
        <v>8.784915300957467</v>
      </c>
    </row>
    <row r="15" spans="3:14" ht="15.75" customHeight="1">
      <c r="C15" s="15" t="s">
        <v>17</v>
      </c>
      <c r="D15" s="18">
        <v>6.0932E-07</v>
      </c>
      <c r="E15" s="18">
        <v>1.0784E-09</v>
      </c>
      <c r="F15" s="18">
        <v>0.00028894</v>
      </c>
      <c r="G15" s="18">
        <v>1.9402E-09</v>
      </c>
      <c r="H15" s="18">
        <v>9.262185312500006E-09</v>
      </c>
      <c r="I15" s="18">
        <v>5.929996018646209E-08</v>
      </c>
      <c r="J15" s="18">
        <v>2.15509375E-11</v>
      </c>
      <c r="K15" s="18">
        <v>6.100978771007615E-12</v>
      </c>
      <c r="L15" s="18">
        <v>585.4836093749999</v>
      </c>
      <c r="M15" s="18">
        <v>34.60292923081917</v>
      </c>
      <c r="N15" t="s">
        <v>54</v>
      </c>
    </row>
    <row r="16" spans="3:14" ht="15.75" customHeight="1">
      <c r="C16" s="15" t="s">
        <v>18</v>
      </c>
      <c r="D16" s="18">
        <v>6.8446E-07</v>
      </c>
      <c r="E16" s="18">
        <v>1.082E-09</v>
      </c>
      <c r="F16" s="18">
        <v>7.1622E-05</v>
      </c>
      <c r="G16" s="18">
        <v>1.502E-09</v>
      </c>
      <c r="H16" s="18">
        <v>6.6874284375000005E-09</v>
      </c>
      <c r="I16" s="18">
        <v>2.7316900126794298E-08</v>
      </c>
      <c r="J16" s="18">
        <v>2.2907812499999996E-11</v>
      </c>
      <c r="K16" s="18">
        <v>5.177707548360502E-12</v>
      </c>
      <c r="L16" s="18">
        <v>4983789.215468749</v>
      </c>
      <c r="M16" s="18">
        <v>27968648.8170128</v>
      </c>
      <c r="N16" t="s">
        <v>55</v>
      </c>
    </row>
    <row r="17" spans="3:14" ht="15.75" customHeight="1">
      <c r="C17" s="15" t="s">
        <v>19</v>
      </c>
      <c r="D17" s="18">
        <v>3E+31</v>
      </c>
      <c r="E17" s="18">
        <v>3E+31</v>
      </c>
      <c r="F17" s="18">
        <v>3E+31</v>
      </c>
      <c r="G17" s="18">
        <v>3E+31</v>
      </c>
      <c r="H17" s="18">
        <v>3.0000000000000012E+31</v>
      </c>
      <c r="I17" s="18">
        <v>0</v>
      </c>
      <c r="J17" s="18">
        <v>3.4108125E-11</v>
      </c>
      <c r="K17" s="18">
        <v>3.2145429991755258E-12</v>
      </c>
      <c r="L17" s="18">
        <v>1.9999999999999998E+27</v>
      </c>
      <c r="M17" s="18">
        <v>0</v>
      </c>
      <c r="N17" t="s">
        <v>56</v>
      </c>
    </row>
    <row r="18" spans="3:14" ht="15.75" customHeight="1">
      <c r="C18" s="15" t="s">
        <v>20</v>
      </c>
      <c r="D18" s="18">
        <v>3E+31</v>
      </c>
      <c r="E18" s="18">
        <v>1.1066E-05</v>
      </c>
      <c r="F18" s="18">
        <v>3E+31</v>
      </c>
      <c r="G18" s="18">
        <v>3E+31</v>
      </c>
      <c r="H18" s="18">
        <v>3.0000000000000012E+31</v>
      </c>
      <c r="I18" s="18">
        <v>0</v>
      </c>
      <c r="J18" s="18">
        <v>3.2655000000000015E-11</v>
      </c>
      <c r="K18" s="18">
        <v>2.099800297723947E-12</v>
      </c>
      <c r="L18" s="18">
        <v>1.9999999999999998E+27</v>
      </c>
      <c r="M18" s="18">
        <v>0</v>
      </c>
      <c r="N18" t="s">
        <v>57</v>
      </c>
    </row>
    <row r="19" spans="3:14" ht="15.75" customHeight="1">
      <c r="C19" s="15" t="s">
        <v>21</v>
      </c>
      <c r="D19" s="18">
        <v>0.00022294</v>
      </c>
      <c r="E19" s="18">
        <v>1.0238E-09</v>
      </c>
      <c r="F19" s="18">
        <v>3E+31</v>
      </c>
      <c r="G19" s="18">
        <v>0.0001878</v>
      </c>
      <c r="H19" s="18">
        <v>3.0000000000000012E+31</v>
      </c>
      <c r="I19" s="18">
        <v>0</v>
      </c>
      <c r="J19" s="18">
        <v>7.531E-11</v>
      </c>
      <c r="K19" s="18">
        <v>2.6255585261413516E-10</v>
      </c>
      <c r="L19" s="18">
        <v>1.9999999999999998E+27</v>
      </c>
      <c r="M19" s="18">
        <v>0</v>
      </c>
      <c r="N19" t="s">
        <v>58</v>
      </c>
    </row>
    <row r="20" spans="3:14" ht="15.75" customHeight="1">
      <c r="C20" s="15" t="s">
        <v>22</v>
      </c>
      <c r="D20" s="18">
        <v>3E+31</v>
      </c>
      <c r="E20" s="18">
        <v>1.2276E-09</v>
      </c>
      <c r="F20" s="18">
        <v>3E+31</v>
      </c>
      <c r="G20" s="18">
        <v>0.00038508</v>
      </c>
      <c r="H20" s="18">
        <v>3.0000000000000012E+31</v>
      </c>
      <c r="I20" s="18">
        <v>0</v>
      </c>
      <c r="J20" s="18">
        <v>2.3160625E-11</v>
      </c>
      <c r="K20" s="18">
        <v>4.752063007008706E-12</v>
      </c>
      <c r="L20" s="18">
        <v>1.9999999999999998E+27</v>
      </c>
      <c r="M20" s="18">
        <v>0</v>
      </c>
      <c r="N20" t="s">
        <v>59</v>
      </c>
    </row>
    <row r="21" spans="3:14" ht="15.75" customHeight="1">
      <c r="C21" s="15" t="s">
        <v>23</v>
      </c>
      <c r="D21" s="18">
        <v>3E+31</v>
      </c>
      <c r="E21" s="18">
        <v>4.8624E-09</v>
      </c>
      <c r="F21" s="18">
        <v>3E+31</v>
      </c>
      <c r="G21" s="18">
        <v>0.00038214</v>
      </c>
      <c r="H21" s="18">
        <v>3.0000000000000012E+31</v>
      </c>
      <c r="I21" s="18">
        <v>0</v>
      </c>
      <c r="J21" s="18">
        <v>1.7373125E-11</v>
      </c>
      <c r="K21" s="18">
        <v>3.483959961900961E-12</v>
      </c>
      <c r="L21" s="18">
        <v>1.9999999999999998E+27</v>
      </c>
      <c r="M21" s="18">
        <v>0</v>
      </c>
      <c r="N21" t="s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9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68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4" ht="15.75" customHeight="1">
      <c r="A12" s="2" t="s">
        <v>6</v>
      </c>
      <c r="B12" s="3" t="s">
        <v>50</v>
      </c>
      <c r="C12" s="15" t="s">
        <v>14</v>
      </c>
      <c r="D12" s="9">
        <v>4.2218E-07</v>
      </c>
      <c r="E12" s="9">
        <v>1.3412E-09</v>
      </c>
      <c r="F12" s="9">
        <v>5.6984E-05</v>
      </c>
      <c r="G12" s="9">
        <v>2.2582E-09</v>
      </c>
      <c r="H12" s="9">
        <v>6.761688125000002E-09</v>
      </c>
      <c r="I12" s="9">
        <v>9.171269945686734E-09</v>
      </c>
      <c r="J12" s="9">
        <v>8.8225E-12</v>
      </c>
      <c r="K12" s="9">
        <v>1.8251453518981875E-12</v>
      </c>
      <c r="L12" s="9">
        <v>532.686296875</v>
      </c>
      <c r="M12" s="9">
        <v>2.5119914106020884</v>
      </c>
      <c r="N12" t="s">
        <v>61</v>
      </c>
    </row>
    <row r="13" spans="2:13" ht="15.75" customHeight="1">
      <c r="B13" s="1"/>
      <c r="C13" s="15" t="s">
        <v>15</v>
      </c>
      <c r="D13" s="18">
        <v>3.6976E-07</v>
      </c>
      <c r="E13" s="18">
        <v>1.2706E-09</v>
      </c>
      <c r="F13" s="18">
        <v>1.8252E-06</v>
      </c>
      <c r="G13" s="18">
        <v>1.7974E-09</v>
      </c>
      <c r="H13" s="18">
        <v>5.869427499999998E-09</v>
      </c>
      <c r="I13" s="18">
        <v>7.524584608026287E-09</v>
      </c>
      <c r="J13" s="18">
        <v>9.17875E-12</v>
      </c>
      <c r="K13" s="18">
        <v>1.7047417530067311E-12</v>
      </c>
      <c r="L13" s="18">
        <v>572.673203125</v>
      </c>
      <c r="M13" s="18">
        <v>4.5338770758621125</v>
      </c>
    </row>
    <row r="14" spans="1:14" ht="15.75" customHeight="1">
      <c r="A14" t="s">
        <v>29</v>
      </c>
      <c r="C14" s="15" t="s">
        <v>16</v>
      </c>
      <c r="D14" s="18">
        <v>4.2388E-07</v>
      </c>
      <c r="E14" s="18">
        <v>1.2612E-09</v>
      </c>
      <c r="F14" s="18">
        <v>5.0572E-06</v>
      </c>
      <c r="G14" s="18">
        <v>1.7408E-09</v>
      </c>
      <c r="H14" s="18">
        <v>8.876071562500001E-09</v>
      </c>
      <c r="I14" s="18">
        <v>3.3671376275684864E-08</v>
      </c>
      <c r="J14" s="18">
        <v>9.516874999999999E-12</v>
      </c>
      <c r="K14" s="18">
        <v>1.6523238805843234E-12</v>
      </c>
      <c r="L14" s="18">
        <v>586.9564687500001</v>
      </c>
      <c r="M14" s="18">
        <v>11.639755655221462</v>
      </c>
      <c r="N14" t="s">
        <v>62</v>
      </c>
    </row>
    <row r="15" spans="1:14" ht="15.75" customHeight="1">
      <c r="A15" t="s">
        <v>37</v>
      </c>
      <c r="C15" s="15" t="s">
        <v>17</v>
      </c>
      <c r="D15" s="18">
        <v>2.5074E-07</v>
      </c>
      <c r="E15" s="18">
        <v>1.2606E-09</v>
      </c>
      <c r="F15" s="18">
        <v>0.00019076</v>
      </c>
      <c r="G15" s="18">
        <v>9.908E-06</v>
      </c>
      <c r="H15" s="18">
        <v>4.020926875000001E-09</v>
      </c>
      <c r="I15" s="18">
        <v>6.300566440827283E-09</v>
      </c>
      <c r="J15" s="18">
        <v>9.219687500000002E-12</v>
      </c>
      <c r="K15" s="18">
        <v>1.7149482557328729E-12</v>
      </c>
      <c r="L15" s="18">
        <v>542.22071875</v>
      </c>
      <c r="M15" s="18">
        <v>4.410963755587273</v>
      </c>
      <c r="N15" t="s">
        <v>63</v>
      </c>
    </row>
    <row r="16" spans="3:14" ht="15.75" customHeight="1">
      <c r="C16" s="15" t="s">
        <v>18</v>
      </c>
      <c r="D16" s="18">
        <v>5.1388E-07</v>
      </c>
      <c r="E16" s="18">
        <v>1.3734E-09</v>
      </c>
      <c r="F16" s="18">
        <v>6.6516E-05</v>
      </c>
      <c r="G16" s="18">
        <v>1.9532E-09</v>
      </c>
      <c r="H16" s="18">
        <v>1.1134179062500003E-08</v>
      </c>
      <c r="I16" s="18">
        <v>3.358480710101802E-08</v>
      </c>
      <c r="J16" s="18">
        <v>8.784062499999999E-12</v>
      </c>
      <c r="K16" s="18">
        <v>1.4039046668104236E-12</v>
      </c>
      <c r="L16" s="18">
        <v>534.8670781250001</v>
      </c>
      <c r="M16" s="18">
        <v>7.421478786238065</v>
      </c>
      <c r="N16" t="s">
        <v>64</v>
      </c>
    </row>
    <row r="17" spans="3:14" ht="15.75" customHeight="1">
      <c r="C17" s="15" t="s">
        <v>19</v>
      </c>
      <c r="D17" s="18">
        <v>3E+31</v>
      </c>
      <c r="E17" s="18">
        <v>3E+31</v>
      </c>
      <c r="F17" s="18">
        <v>3E+31</v>
      </c>
      <c r="G17" s="18">
        <v>3E+31</v>
      </c>
      <c r="H17" s="18">
        <v>3.0000000000000012E+31</v>
      </c>
      <c r="I17" s="18">
        <v>0</v>
      </c>
      <c r="J17" s="18">
        <v>1.0906250000000001E-11</v>
      </c>
      <c r="K17" s="18">
        <v>7.483045352123487E-13</v>
      </c>
      <c r="L17" s="18">
        <v>1.9999999999999998E+27</v>
      </c>
      <c r="M17" s="18">
        <v>0</v>
      </c>
      <c r="N17" t="s">
        <v>56</v>
      </c>
    </row>
    <row r="18" spans="3:14" ht="15.75" customHeight="1">
      <c r="C18" s="15" t="s">
        <v>20</v>
      </c>
      <c r="D18" s="18">
        <v>3E+31</v>
      </c>
      <c r="E18" s="18">
        <v>6.4758E-05</v>
      </c>
      <c r="F18" s="18">
        <v>3E+31</v>
      </c>
      <c r="G18" s="18">
        <v>3E+31</v>
      </c>
      <c r="H18" s="18">
        <v>3.0000000000000012E+31</v>
      </c>
      <c r="I18" s="18">
        <v>0</v>
      </c>
      <c r="J18" s="18">
        <v>1.0589375000000002E-11</v>
      </c>
      <c r="K18" s="18">
        <v>1.135309926421972E-12</v>
      </c>
      <c r="L18" s="18">
        <v>1.9999999999999998E+27</v>
      </c>
      <c r="M18" s="18">
        <v>0</v>
      </c>
      <c r="N18" t="s">
        <v>65</v>
      </c>
    </row>
    <row r="19" spans="3:14" ht="15.75" customHeight="1">
      <c r="C19" s="15" t="s">
        <v>21</v>
      </c>
      <c r="D19" s="18">
        <v>0.00031028</v>
      </c>
      <c r="E19" s="18">
        <v>1.3326E-09</v>
      </c>
      <c r="F19" s="18">
        <v>3E+31</v>
      </c>
      <c r="G19" s="18">
        <v>0.00024888</v>
      </c>
      <c r="H19" s="18">
        <v>3.0000000000000012E+31</v>
      </c>
      <c r="I19" s="18">
        <v>0</v>
      </c>
      <c r="J19" s="18">
        <v>1.0588750000000001E-11</v>
      </c>
      <c r="K19" s="18">
        <v>1.0166984835493814E-12</v>
      </c>
      <c r="L19" s="18">
        <v>1.9999999999999998E+27</v>
      </c>
      <c r="M19" s="18">
        <v>0</v>
      </c>
      <c r="N19" t="s">
        <v>58</v>
      </c>
    </row>
    <row r="20" spans="3:14" ht="15.75" customHeight="1">
      <c r="C20" s="15" t="s">
        <v>22</v>
      </c>
      <c r="D20" s="18">
        <v>3E+31</v>
      </c>
      <c r="E20" s="18">
        <v>1.5908E-09</v>
      </c>
      <c r="F20" s="18">
        <v>3E+31</v>
      </c>
      <c r="G20" s="18">
        <v>0.00047898</v>
      </c>
      <c r="H20" s="18">
        <v>3.0000000000000012E+31</v>
      </c>
      <c r="I20" s="18">
        <v>0</v>
      </c>
      <c r="J20" s="18">
        <v>9.86125E-12</v>
      </c>
      <c r="K20" s="18">
        <v>1.0309524252970166E-12</v>
      </c>
      <c r="L20" s="18">
        <v>1.9999999999999998E+27</v>
      </c>
      <c r="M20" s="18">
        <v>0</v>
      </c>
      <c r="N20" t="s">
        <v>65</v>
      </c>
    </row>
    <row r="21" spans="3:14" ht="15.75" customHeight="1">
      <c r="C21" s="15" t="s">
        <v>23</v>
      </c>
      <c r="D21" s="18">
        <v>3E+31</v>
      </c>
      <c r="E21" s="18">
        <v>0.00015034</v>
      </c>
      <c r="F21" s="18">
        <v>3E+31</v>
      </c>
      <c r="G21" s="18">
        <v>3E+31</v>
      </c>
      <c r="H21" s="18">
        <v>3.0000000000000012E+31</v>
      </c>
      <c r="I21" s="18">
        <v>0</v>
      </c>
      <c r="J21" s="18">
        <v>9.633125E-12</v>
      </c>
      <c r="K21" s="18">
        <v>9.80646388210199E-13</v>
      </c>
      <c r="L21" s="18">
        <v>1.9999999999999998E+27</v>
      </c>
      <c r="M21" s="18">
        <v>0</v>
      </c>
      <c r="N21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10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9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4" ht="15.75" customHeight="1">
      <c r="A12" s="2" t="s">
        <v>6</v>
      </c>
      <c r="B12" s="3" t="s">
        <v>0</v>
      </c>
      <c r="C12" s="15" t="s">
        <v>14</v>
      </c>
      <c r="D12" s="9">
        <v>3.7524E-07</v>
      </c>
      <c r="E12" s="9">
        <v>7.5308E-09</v>
      </c>
      <c r="F12" s="9">
        <v>5.098E-07</v>
      </c>
      <c r="G12" s="9">
        <v>9.3128E-09</v>
      </c>
      <c r="H12" s="9">
        <v>5.869266875000001E-09</v>
      </c>
      <c r="I12" s="9">
        <v>4.47690797165657E-09</v>
      </c>
      <c r="J12" s="9">
        <v>4.6875E+29</v>
      </c>
      <c r="K12" s="9">
        <v>3.75E+30</v>
      </c>
      <c r="L12" s="9">
        <v>483.9070156250001</v>
      </c>
      <c r="M12" s="9">
        <v>5.462719729305338</v>
      </c>
      <c r="N12" t="s">
        <v>24</v>
      </c>
    </row>
    <row r="13" spans="2:14" ht="15.75" customHeight="1">
      <c r="B13" s="1"/>
      <c r="C13" s="15" t="s">
        <v>15</v>
      </c>
      <c r="D13" s="18">
        <v>3.8288E-07</v>
      </c>
      <c r="E13" s="18">
        <v>8.7964E-09</v>
      </c>
      <c r="F13" s="18">
        <v>5.6968E-07</v>
      </c>
      <c r="G13" s="18">
        <v>1.0614E-08</v>
      </c>
      <c r="H13" s="18">
        <v>6.014842187500002E-09</v>
      </c>
      <c r="I13" s="18">
        <v>4.3122779978665566E-09</v>
      </c>
      <c r="J13" s="18">
        <v>4.218749999999999E+30</v>
      </c>
      <c r="K13" s="18">
        <v>1.0511473323401027E+31</v>
      </c>
      <c r="L13" s="18">
        <v>530.0392343749999</v>
      </c>
      <c r="M13" s="18">
        <v>4.836380431111308</v>
      </c>
      <c r="N13" t="s">
        <v>24</v>
      </c>
    </row>
    <row r="14" spans="1:14" ht="15.75" customHeight="1">
      <c r="A14" t="s">
        <v>27</v>
      </c>
      <c r="C14" s="15" t="s">
        <v>16</v>
      </c>
      <c r="D14" s="18">
        <v>3.6162E-07</v>
      </c>
      <c r="E14" s="18">
        <v>1.57E-08</v>
      </c>
      <c r="F14" s="18">
        <v>4.6366E-07</v>
      </c>
      <c r="G14" s="18">
        <v>1.7744E-08</v>
      </c>
      <c r="H14" s="18">
        <v>5.65775375E-09</v>
      </c>
      <c r="I14" s="18">
        <v>3.930242968370251E-09</v>
      </c>
      <c r="J14" s="18">
        <v>9.375000000000002E+30</v>
      </c>
      <c r="K14" s="18">
        <v>1.40152977645347E+31</v>
      </c>
      <c r="L14" s="18">
        <v>559.2533749999999</v>
      </c>
      <c r="M14" s="18">
        <v>5.20333725176857</v>
      </c>
      <c r="N14" t="s">
        <v>24</v>
      </c>
    </row>
    <row r="15" spans="3:14" ht="15.75" customHeight="1">
      <c r="C15" s="15" t="s">
        <v>17</v>
      </c>
      <c r="D15" s="18">
        <v>2.6096E-07</v>
      </c>
      <c r="E15" s="18">
        <v>1.1378E-07</v>
      </c>
      <c r="F15" s="18">
        <v>4.1508E-07</v>
      </c>
      <c r="G15" s="18">
        <v>1.1236E-07</v>
      </c>
      <c r="H15" s="18">
        <v>4.0042046874999995E-09</v>
      </c>
      <c r="I15" s="18">
        <v>3.01848914397819E-09</v>
      </c>
      <c r="J15" s="18">
        <v>3.7499999999999993E+30</v>
      </c>
      <c r="K15" s="18">
        <v>1E+31</v>
      </c>
      <c r="L15" s="18">
        <v>535.4490312500002</v>
      </c>
      <c r="M15" s="18">
        <v>2.6542629561042643</v>
      </c>
      <c r="N15" t="s">
        <v>24</v>
      </c>
    </row>
    <row r="16" spans="3:14" ht="15.75" customHeight="1">
      <c r="C16" s="15" t="s">
        <v>18</v>
      </c>
      <c r="D16" s="18">
        <v>5.028E-07</v>
      </c>
      <c r="E16" s="18">
        <v>1.973E-07</v>
      </c>
      <c r="F16" s="18">
        <v>6.82E-07</v>
      </c>
      <c r="G16" s="18">
        <v>1.9878E-07</v>
      </c>
      <c r="H16" s="18">
        <v>7.859815625000002E-09</v>
      </c>
      <c r="I16" s="18">
        <v>5.95894819279692E-09</v>
      </c>
      <c r="J16" s="18">
        <v>5.156249999999999E+30</v>
      </c>
      <c r="K16" s="18">
        <v>1.1407625895488885E+31</v>
      </c>
      <c r="L16" s="18">
        <v>537.56078125</v>
      </c>
      <c r="M16" s="18">
        <v>2.065924109826299</v>
      </c>
      <c r="N16" t="s">
        <v>24</v>
      </c>
    </row>
    <row r="17" spans="3:14" ht="15.75" customHeight="1">
      <c r="C17" s="15" t="s">
        <v>19</v>
      </c>
      <c r="D17" s="18">
        <v>4.4842E-07</v>
      </c>
      <c r="E17" s="18">
        <v>2.0682E-07</v>
      </c>
      <c r="F17" s="18">
        <v>3E+31</v>
      </c>
      <c r="G17" s="18">
        <v>6.9612E-05</v>
      </c>
      <c r="H17" s="18">
        <v>1.4178957500000002E-08</v>
      </c>
      <c r="I17" s="18">
        <v>1.1940380017044088E-08</v>
      </c>
      <c r="J17" s="18">
        <v>7.018125000000001E-12</v>
      </c>
      <c r="K17" s="18">
        <v>8.788608370883926E-13</v>
      </c>
      <c r="L17" s="18">
        <v>550.1165625000001</v>
      </c>
      <c r="M17" s="18">
        <v>3.476532281674804</v>
      </c>
      <c r="N17" t="s">
        <v>49</v>
      </c>
    </row>
    <row r="18" spans="3:14" ht="15.75" customHeight="1">
      <c r="C18" s="15" t="s">
        <v>20</v>
      </c>
      <c r="D18" s="18">
        <v>3.4934E-07</v>
      </c>
      <c r="E18" s="18">
        <v>2.1868E-07</v>
      </c>
      <c r="F18" s="18">
        <v>2.8964E-05</v>
      </c>
      <c r="G18" s="18">
        <v>2.2486E-07</v>
      </c>
      <c r="H18" s="18">
        <v>1.1238345625E-08</v>
      </c>
      <c r="I18" s="18">
        <v>8.098521545792823E-09</v>
      </c>
      <c r="J18" s="18">
        <v>7.716249999999999E-12</v>
      </c>
      <c r="K18" s="18">
        <v>8.348449730532561E-13</v>
      </c>
      <c r="L18" s="18">
        <v>3890730.35078125</v>
      </c>
      <c r="M18" s="18">
        <v>8663175.303686067</v>
      </c>
      <c r="N18" t="s">
        <v>67</v>
      </c>
    </row>
    <row r="19" spans="3:14" ht="15.75" customHeight="1">
      <c r="C19" s="15" t="s">
        <v>21</v>
      </c>
      <c r="D19" s="18">
        <v>2.9736E-05</v>
      </c>
      <c r="E19" s="18">
        <v>2.9796E-05</v>
      </c>
      <c r="F19" s="18">
        <v>2.7394E-05</v>
      </c>
      <c r="G19" s="18">
        <v>2.8434E-05</v>
      </c>
      <c r="H19" s="18">
        <v>9.858088124999998E-09</v>
      </c>
      <c r="I19" s="18">
        <v>6.398181724006887E-09</v>
      </c>
      <c r="J19" s="18">
        <v>8.251874999999999E-12</v>
      </c>
      <c r="K19" s="18">
        <v>8.313511641085E-13</v>
      </c>
      <c r="L19" s="18">
        <v>871496.1005937499</v>
      </c>
      <c r="M19" s="18">
        <v>1488814.4054067626</v>
      </c>
      <c r="N19" t="s">
        <v>68</v>
      </c>
    </row>
    <row r="20" spans="3:14" ht="15.75" customHeight="1">
      <c r="C20" s="15" t="s">
        <v>22</v>
      </c>
      <c r="D20" s="18">
        <v>4.3084E-07</v>
      </c>
      <c r="E20" s="18">
        <v>1.0792E-08</v>
      </c>
      <c r="F20" s="18">
        <v>3.0874E-05</v>
      </c>
      <c r="G20" s="18">
        <v>1.28E-08</v>
      </c>
      <c r="H20" s="18">
        <v>1.3580777500000001E-08</v>
      </c>
      <c r="I20" s="18">
        <v>1.0091468722341976E-08</v>
      </c>
      <c r="J20" s="18">
        <v>7.834375E-12</v>
      </c>
      <c r="K20" s="18">
        <v>8.806337069442996E-13</v>
      </c>
      <c r="L20" s="18">
        <v>544.3102500000001</v>
      </c>
      <c r="M20" s="18">
        <v>13.92541343568631</v>
      </c>
      <c r="N20" t="s">
        <v>69</v>
      </c>
    </row>
    <row r="21" spans="3:14" ht="15.75" customHeight="1">
      <c r="C21" s="15" t="s">
        <v>23</v>
      </c>
      <c r="D21" s="18">
        <v>4.8888E-07</v>
      </c>
      <c r="E21" s="18">
        <v>9.7636E-09</v>
      </c>
      <c r="F21" s="18">
        <v>1.3162E-05</v>
      </c>
      <c r="G21" s="18">
        <v>1.187E-08</v>
      </c>
      <c r="H21" s="18">
        <v>1.5339511875000003E-08</v>
      </c>
      <c r="I21" s="18">
        <v>1.1648304177390062E-08</v>
      </c>
      <c r="J21" s="18">
        <v>7.988125000000003E-12</v>
      </c>
      <c r="K21" s="18">
        <v>9.089924855077879E-13</v>
      </c>
      <c r="L21" s="18">
        <v>513.7249375</v>
      </c>
      <c r="M21" s="18">
        <v>3.3730776885222875</v>
      </c>
      <c r="N21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11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44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3" ht="15.75" customHeight="1">
      <c r="A12" s="2" t="s">
        <v>6</v>
      </c>
      <c r="B12" s="3" t="s">
        <v>0</v>
      </c>
      <c r="C12" s="15" t="s">
        <v>14</v>
      </c>
      <c r="D12" s="9">
        <v>3.6278E-07</v>
      </c>
      <c r="E12" s="9">
        <v>7.8684E-09</v>
      </c>
      <c r="F12" s="9">
        <v>5.0538E-07</v>
      </c>
      <c r="G12" s="9">
        <v>9.145E-09</v>
      </c>
      <c r="H12" s="9">
        <v>5.789680625E-09</v>
      </c>
      <c r="I12" s="9">
        <v>4.220998894430151E-09</v>
      </c>
      <c r="J12" s="9">
        <v>6.6637499999999985E-12</v>
      </c>
      <c r="K12" s="9">
        <v>7.638239222013176E-13</v>
      </c>
      <c r="L12" s="9">
        <v>495.68753125</v>
      </c>
      <c r="M12" s="9">
        <v>4.039546175075757</v>
      </c>
    </row>
    <row r="13" spans="2:14" ht="15.75" customHeight="1">
      <c r="B13" s="1"/>
      <c r="C13" s="15" t="s">
        <v>15</v>
      </c>
      <c r="D13" s="18">
        <v>3.4946E-07</v>
      </c>
      <c r="E13" s="18">
        <v>3.5948E-07</v>
      </c>
      <c r="F13" s="18">
        <v>4.8066E-07</v>
      </c>
      <c r="G13" s="18">
        <v>3.2596E-07</v>
      </c>
      <c r="H13" s="18">
        <v>5.6009646874999985E-09</v>
      </c>
      <c r="I13" s="18">
        <v>3.9361187191279894E-09</v>
      </c>
      <c r="J13" s="18">
        <v>2.34375E+30</v>
      </c>
      <c r="K13" s="18">
        <v>8.11469126250126E+30</v>
      </c>
      <c r="L13" s="18">
        <v>549.056828125</v>
      </c>
      <c r="M13" s="18">
        <v>7.853027333667621</v>
      </c>
      <c r="N13" t="s">
        <v>70</v>
      </c>
    </row>
    <row r="14" spans="1:14" ht="15.75" customHeight="1">
      <c r="A14" t="s">
        <v>27</v>
      </c>
      <c r="C14" s="15" t="s">
        <v>16</v>
      </c>
      <c r="D14" s="18">
        <v>3.0246E-07</v>
      </c>
      <c r="E14" s="18">
        <v>8.1404E-07</v>
      </c>
      <c r="F14" s="18">
        <v>4.1674E-07</v>
      </c>
      <c r="G14" s="18">
        <v>7.104E-07</v>
      </c>
      <c r="H14" s="18">
        <v>4.875739999999998E-09</v>
      </c>
      <c r="I14" s="18">
        <v>3.4220107869895794E-09</v>
      </c>
      <c r="J14" s="18">
        <v>8.906250000000002E+30</v>
      </c>
      <c r="K14" s="18">
        <v>1.3814782455243885E+31</v>
      </c>
      <c r="L14" s="18">
        <v>595.3320625</v>
      </c>
      <c r="M14" s="18">
        <v>8.374708902546944</v>
      </c>
      <c r="N14" t="s">
        <v>70</v>
      </c>
    </row>
    <row r="15" spans="3:14" ht="15.75" customHeight="1">
      <c r="C15" s="15" t="s">
        <v>17</v>
      </c>
      <c r="D15" s="18">
        <v>2.1502E-07</v>
      </c>
      <c r="E15" s="18">
        <v>1.4626E-06</v>
      </c>
      <c r="F15" s="18">
        <v>3.278E-07</v>
      </c>
      <c r="G15" s="18">
        <v>1.3E-06</v>
      </c>
      <c r="H15" s="18">
        <v>3.4671137500000004E-09</v>
      </c>
      <c r="I15" s="18">
        <v>2.7585436648770544E-09</v>
      </c>
      <c r="J15" s="18">
        <v>3.2812499999999995E+30</v>
      </c>
      <c r="K15" s="18">
        <v>9.437293044088438E+30</v>
      </c>
      <c r="L15" s="18">
        <v>558.25396875</v>
      </c>
      <c r="M15" s="18">
        <v>2.662983605176736</v>
      </c>
      <c r="N15" t="s">
        <v>70</v>
      </c>
    </row>
    <row r="16" spans="3:14" ht="15.75" customHeight="1">
      <c r="C16" s="15" t="s">
        <v>18</v>
      </c>
      <c r="D16" s="18">
        <v>4.7208E-06</v>
      </c>
      <c r="E16" s="18">
        <v>1.7432E-05</v>
      </c>
      <c r="F16" s="18">
        <v>0.0001285</v>
      </c>
      <c r="G16" s="18">
        <v>4.1764E-05</v>
      </c>
      <c r="H16" s="18">
        <v>2.5444849781250006E-07</v>
      </c>
      <c r="I16" s="18">
        <v>6.873484585230058E-07</v>
      </c>
      <c r="J16" s="18">
        <v>8.906250000000002E+30</v>
      </c>
      <c r="K16" s="18">
        <v>1.3814782455243885E+31</v>
      </c>
      <c r="L16" s="18">
        <v>551.70084375</v>
      </c>
      <c r="M16" s="18">
        <v>6.954671072113468</v>
      </c>
      <c r="N16" t="s">
        <v>71</v>
      </c>
    </row>
    <row r="17" spans="3:14" ht="15.75" customHeight="1">
      <c r="C17" s="15" t="s">
        <v>19</v>
      </c>
      <c r="D17" s="18">
        <v>4.6878E-07</v>
      </c>
      <c r="E17" s="18">
        <v>3.1924E-06</v>
      </c>
      <c r="F17" s="18">
        <v>3E+31</v>
      </c>
      <c r="G17" s="18">
        <v>2.8696E-06</v>
      </c>
      <c r="H17" s="18">
        <v>1.4809394375000002E-08</v>
      </c>
      <c r="I17" s="18">
        <v>1.4751924248418466E-08</v>
      </c>
      <c r="J17" s="18">
        <v>7.07125E-12</v>
      </c>
      <c r="K17" s="18">
        <v>8.188731439035315E-13</v>
      </c>
      <c r="L17" s="18">
        <v>550.4873749999998</v>
      </c>
      <c r="M17" s="18">
        <v>2.1566625613407133</v>
      </c>
      <c r="N17" t="s">
        <v>72</v>
      </c>
    </row>
    <row r="18" spans="3:14" ht="15.75" customHeight="1">
      <c r="C18" s="15" t="s">
        <v>20</v>
      </c>
      <c r="D18" s="18">
        <v>2.9282E-07</v>
      </c>
      <c r="E18" s="18">
        <v>4.2138E-06</v>
      </c>
      <c r="F18" s="18">
        <v>5.4656E-07</v>
      </c>
      <c r="G18" s="18">
        <v>3.8446E-06</v>
      </c>
      <c r="H18" s="18">
        <v>9.403959999999998E-09</v>
      </c>
      <c r="I18" s="18">
        <v>8.233805909127753E-09</v>
      </c>
      <c r="J18" s="18">
        <v>7.754374999999998E-12</v>
      </c>
      <c r="K18" s="18">
        <v>9.192877239226422E-13</v>
      </c>
      <c r="L18" s="18">
        <v>578.0958437499999</v>
      </c>
      <c r="M18" s="18">
        <v>4.989175173354988</v>
      </c>
      <c r="N18" t="s">
        <v>75</v>
      </c>
    </row>
    <row r="19" spans="3:14" ht="15.75" customHeight="1">
      <c r="C19" s="15" t="s">
        <v>21</v>
      </c>
      <c r="D19" s="18">
        <v>2.3328E-05</v>
      </c>
      <c r="E19" s="18">
        <v>6.3124E-06</v>
      </c>
      <c r="F19" s="18">
        <v>6.3086E-05</v>
      </c>
      <c r="G19" s="18">
        <v>6.0038E-06</v>
      </c>
      <c r="H19" s="18">
        <v>9.375E+29</v>
      </c>
      <c r="I19" s="18">
        <v>5.303300858899106E+30</v>
      </c>
      <c r="J19" s="18">
        <v>8.234374999999999E-12</v>
      </c>
      <c r="K19" s="18">
        <v>8.649629397244763E-13</v>
      </c>
      <c r="L19" s="18">
        <v>6.25E+25</v>
      </c>
      <c r="M19" s="18">
        <v>3.5355339059327375E+26</v>
      </c>
      <c r="N19" t="s">
        <v>73</v>
      </c>
    </row>
    <row r="20" spans="3:14" ht="15.75" customHeight="1">
      <c r="C20" s="15" t="s">
        <v>22</v>
      </c>
      <c r="D20" s="18">
        <v>3.8434E-05</v>
      </c>
      <c r="E20" s="18">
        <v>2.5286E-05</v>
      </c>
      <c r="F20" s="18">
        <v>0.00015664</v>
      </c>
      <c r="G20" s="18">
        <v>3.7126E-05</v>
      </c>
      <c r="H20" s="18">
        <v>1.875E+30</v>
      </c>
      <c r="I20" s="18">
        <v>7.37804065256947E+30</v>
      </c>
      <c r="J20" s="18">
        <v>7.801875E-12</v>
      </c>
      <c r="K20" s="18">
        <v>9.234907041465937E-13</v>
      </c>
      <c r="L20" s="18">
        <v>1.25E+26</v>
      </c>
      <c r="M20" s="18">
        <v>4.9186937683796476E+26</v>
      </c>
      <c r="N20" t="s">
        <v>74</v>
      </c>
    </row>
    <row r="21" spans="3:14" ht="15.75" customHeight="1">
      <c r="C21" s="15" t="s">
        <v>23</v>
      </c>
      <c r="D21" s="18">
        <v>5.6936E-05</v>
      </c>
      <c r="E21" s="18">
        <v>9.848E-07</v>
      </c>
      <c r="F21" s="18">
        <v>0.00019364</v>
      </c>
      <c r="G21" s="18">
        <v>1.1404E-05</v>
      </c>
      <c r="H21" s="18">
        <v>2.8125E+30</v>
      </c>
      <c r="I21" s="18">
        <v>8.884337432408971E+30</v>
      </c>
      <c r="J21" s="18">
        <v>7.878125000000001E-12</v>
      </c>
      <c r="K21" s="18">
        <v>7.820297721417669E-13</v>
      </c>
      <c r="L21" s="18">
        <v>1.8750000000000002E+26</v>
      </c>
      <c r="M21" s="18">
        <v>5.922891621605981E+26</v>
      </c>
      <c r="N21" t="s">
        <v>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12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102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3" ht="15.75" customHeight="1">
      <c r="A12" s="2" t="s">
        <v>6</v>
      </c>
      <c r="B12" s="3" t="s">
        <v>0</v>
      </c>
      <c r="C12" s="15" t="s">
        <v>14</v>
      </c>
      <c r="D12" s="9">
        <v>4.0054E-07</v>
      </c>
      <c r="E12" s="9">
        <v>3.5798E-09</v>
      </c>
      <c r="F12" s="9">
        <v>6.0722E-07</v>
      </c>
      <c r="G12" s="9">
        <v>4.276E-09</v>
      </c>
      <c r="H12" s="9">
        <v>6.387711250000003E-09</v>
      </c>
      <c r="I12" s="9">
        <v>4.5547480508939465E-09</v>
      </c>
      <c r="J12" s="9">
        <v>6.6893749999999995E-12</v>
      </c>
      <c r="K12" s="9">
        <v>7.517257922052972E-13</v>
      </c>
      <c r="L12" s="9">
        <v>404.14757812500005</v>
      </c>
      <c r="M12" s="9">
        <v>4.128932756539309</v>
      </c>
    </row>
    <row r="13" spans="2:13" ht="15.75" customHeight="1">
      <c r="B13" s="1"/>
      <c r="C13" s="15" t="s">
        <v>15</v>
      </c>
      <c r="D13" s="18">
        <v>3.6568E-07</v>
      </c>
      <c r="E13" s="18">
        <v>3.208E-09</v>
      </c>
      <c r="F13" s="18">
        <v>5.211E-07</v>
      </c>
      <c r="G13" s="18">
        <v>3.722E-09</v>
      </c>
      <c r="H13" s="18">
        <v>5.865122187499999E-09</v>
      </c>
      <c r="I13" s="18">
        <v>4.018986613157356E-09</v>
      </c>
      <c r="J13" s="18">
        <v>7.169375E-12</v>
      </c>
      <c r="K13" s="18">
        <v>7.710637364798663E-13</v>
      </c>
      <c r="L13" s="18">
        <v>452.8014843750001</v>
      </c>
      <c r="M13" s="18">
        <v>6.06946715578777</v>
      </c>
    </row>
    <row r="14" spans="1:13" ht="15.75" customHeight="1">
      <c r="A14" t="s">
        <v>27</v>
      </c>
      <c r="C14" s="15" t="s">
        <v>16</v>
      </c>
      <c r="D14" s="18">
        <v>3.4152E-07</v>
      </c>
      <c r="E14" s="18">
        <v>2.9038E-09</v>
      </c>
      <c r="F14" s="18">
        <v>4.6522E-07</v>
      </c>
      <c r="G14" s="18">
        <v>3.3324E-09</v>
      </c>
      <c r="H14" s="18">
        <v>5.494902187500002E-09</v>
      </c>
      <c r="I14" s="18">
        <v>3.681617772428554E-09</v>
      </c>
      <c r="J14" s="18">
        <v>7.554687499999997E-12</v>
      </c>
      <c r="K14" s="18">
        <v>7.241085789624579E-13</v>
      </c>
      <c r="L14" s="18">
        <v>482.49184375</v>
      </c>
      <c r="M14" s="18">
        <v>9.714251695674724</v>
      </c>
    </row>
    <row r="15" spans="1:13" ht="15.75" customHeight="1">
      <c r="A15" t="s">
        <v>37</v>
      </c>
      <c r="C15" s="15" t="s">
        <v>17</v>
      </c>
      <c r="D15" s="18">
        <v>3.316E-07</v>
      </c>
      <c r="E15" s="18">
        <v>2.7808E-09</v>
      </c>
      <c r="F15" s="18">
        <v>6.3202E-07</v>
      </c>
      <c r="G15" s="18">
        <v>3.1522E-09</v>
      </c>
      <c r="H15" s="18">
        <v>5.199807187500003E-09</v>
      </c>
      <c r="I15" s="18">
        <v>3.847361828705796E-09</v>
      </c>
      <c r="J15" s="18">
        <v>6.379999999999997E-12</v>
      </c>
      <c r="K15" s="18">
        <v>8.122397018943273E-13</v>
      </c>
      <c r="L15" s="18">
        <v>428.6378749999999</v>
      </c>
      <c r="M15" s="18">
        <v>2.391266878855874</v>
      </c>
    </row>
    <row r="16" spans="3:13" ht="15.75" customHeight="1">
      <c r="C16" s="15" t="s">
        <v>18</v>
      </c>
      <c r="D16" s="18">
        <v>5.539E-07</v>
      </c>
      <c r="E16" s="18">
        <v>2.8438E-09</v>
      </c>
      <c r="F16" s="18">
        <v>7.219E-07</v>
      </c>
      <c r="G16" s="18">
        <v>3.4944E-09</v>
      </c>
      <c r="H16" s="18">
        <v>8.9116625E-09</v>
      </c>
      <c r="I16" s="18">
        <v>6.701814206476251E-09</v>
      </c>
      <c r="J16" s="18">
        <v>6.7903125E-12</v>
      </c>
      <c r="K16" s="18">
        <v>7.492980180417419E-13</v>
      </c>
      <c r="L16" s="18">
        <v>427.927375</v>
      </c>
      <c r="M16" s="18">
        <v>2.2890720411341334</v>
      </c>
    </row>
    <row r="17" spans="3:14" ht="15.75" customHeight="1">
      <c r="C17" s="15" t="s">
        <v>19</v>
      </c>
      <c r="D17" s="18">
        <v>1.09226E-06</v>
      </c>
      <c r="E17" s="18">
        <v>2.9998E-09</v>
      </c>
      <c r="F17" s="18">
        <v>3E+31</v>
      </c>
      <c r="G17" s="18">
        <v>0.0002674</v>
      </c>
      <c r="H17" s="18">
        <v>7.382064750000001E-08</v>
      </c>
      <c r="I17" s="18">
        <v>9.430591365201592E-08</v>
      </c>
      <c r="J17" s="18">
        <v>7.215625E-12</v>
      </c>
      <c r="K17" s="18">
        <v>8.721458057295315E-13</v>
      </c>
      <c r="L17" s="18">
        <v>395.1326874999999</v>
      </c>
      <c r="M17" s="18">
        <v>20.838132092993376</v>
      </c>
      <c r="N17" t="s">
        <v>76</v>
      </c>
    </row>
    <row r="18" spans="3:14" ht="15.75" customHeight="1">
      <c r="C18" s="15" t="s">
        <v>20</v>
      </c>
      <c r="D18" s="18">
        <v>4.178E-07</v>
      </c>
      <c r="E18" s="18">
        <v>4.4158E-09</v>
      </c>
      <c r="F18" s="18">
        <v>3E+31</v>
      </c>
      <c r="G18" s="18">
        <v>3.2916E-05</v>
      </c>
      <c r="H18" s="18">
        <v>1.3014281249999996E-08</v>
      </c>
      <c r="I18" s="18">
        <v>1.045702751787887E-08</v>
      </c>
      <c r="J18" s="18">
        <v>8.020624999999999E-12</v>
      </c>
      <c r="K18" s="18">
        <v>8.349229730746137E-13</v>
      </c>
      <c r="L18" s="18">
        <v>462.0664375</v>
      </c>
      <c r="M18" s="18">
        <v>7.015737677340319</v>
      </c>
      <c r="N18" t="s">
        <v>77</v>
      </c>
    </row>
    <row r="19" spans="3:14" ht="15.75" customHeight="1">
      <c r="C19" s="15" t="s">
        <v>21</v>
      </c>
      <c r="D19" s="18">
        <v>3.136E-07</v>
      </c>
      <c r="E19" s="18">
        <v>3.1762E-09</v>
      </c>
      <c r="F19" s="18">
        <v>1.5362E-05</v>
      </c>
      <c r="G19" s="18">
        <v>3.6258E-09</v>
      </c>
      <c r="H19" s="18">
        <v>9.898827500000001E-09</v>
      </c>
      <c r="I19" s="18">
        <v>7.436806575653545E-09</v>
      </c>
      <c r="J19" s="18">
        <v>8.630625E-12</v>
      </c>
      <c r="K19" s="18">
        <v>8.202750817118706E-13</v>
      </c>
      <c r="L19" s="18">
        <v>464.60003125000003</v>
      </c>
      <c r="M19" s="18">
        <v>6.556246041769343</v>
      </c>
      <c r="N19" t="s">
        <v>79</v>
      </c>
    </row>
    <row r="20" spans="3:14" ht="15.75" customHeight="1">
      <c r="C20" s="15" t="s">
        <v>22</v>
      </c>
      <c r="D20" s="18">
        <v>4.4528E-07</v>
      </c>
      <c r="E20" s="18">
        <v>3.3932E-09</v>
      </c>
      <c r="F20" s="18">
        <v>3E+31</v>
      </c>
      <c r="G20" s="18">
        <v>4.1754E-09</v>
      </c>
      <c r="H20" s="18">
        <v>1.4214821875000001E-08</v>
      </c>
      <c r="I20" s="18">
        <v>1.13062816990469E-08</v>
      </c>
      <c r="J20" s="18">
        <v>8.220000000000002E-12</v>
      </c>
      <c r="K20" s="18">
        <v>8.821674188263172E-13</v>
      </c>
      <c r="L20" s="18">
        <v>461.50334375</v>
      </c>
      <c r="M20" s="18">
        <v>9.613179402927168</v>
      </c>
      <c r="N20" t="s">
        <v>52</v>
      </c>
    </row>
    <row r="21" spans="3:14" ht="15.75" customHeight="1">
      <c r="C21" s="15" t="s">
        <v>23</v>
      </c>
      <c r="D21" s="18">
        <v>5.1494E-07</v>
      </c>
      <c r="E21" s="18">
        <v>3.6784E-09</v>
      </c>
      <c r="F21" s="18">
        <v>0.00037766</v>
      </c>
      <c r="G21" s="18">
        <v>4.4094E-09</v>
      </c>
      <c r="H21" s="18">
        <v>1.6441074374999997E-08</v>
      </c>
      <c r="I21" s="18">
        <v>1.2898885406656068E-08</v>
      </c>
      <c r="J21" s="18">
        <v>8.3025E-12</v>
      </c>
      <c r="K21" s="18">
        <v>9.040518112471985E-13</v>
      </c>
      <c r="L21" s="18">
        <v>474.8723125000001</v>
      </c>
      <c r="M21" s="18">
        <v>12.217903868151035</v>
      </c>
      <c r="N21" t="s">
        <v>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3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108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3" ht="15.75" customHeight="1">
      <c r="A12" s="2" t="s">
        <v>6</v>
      </c>
      <c r="B12" s="3" t="s">
        <v>0</v>
      </c>
      <c r="C12" s="15" t="s">
        <v>14</v>
      </c>
      <c r="D12" s="9">
        <v>4.0126E-07</v>
      </c>
      <c r="E12" s="9">
        <v>4.1236E-09</v>
      </c>
      <c r="F12" s="9">
        <v>5.6368E-07</v>
      </c>
      <c r="G12" s="9">
        <v>5.0746E-09</v>
      </c>
      <c r="H12" s="9">
        <v>6.405952500000002E-09</v>
      </c>
      <c r="I12" s="9">
        <v>4.570706445557438E-09</v>
      </c>
      <c r="J12" s="9">
        <v>6.7578124999999985E-12</v>
      </c>
      <c r="K12" s="9">
        <v>7.46752692217008E-13</v>
      </c>
      <c r="L12" s="9">
        <v>444.87864062499995</v>
      </c>
      <c r="M12" s="9">
        <v>5.5068880226648975</v>
      </c>
    </row>
    <row r="13" spans="2:14" ht="15.75" customHeight="1">
      <c r="B13" s="1"/>
      <c r="C13" s="15" t="s">
        <v>15</v>
      </c>
      <c r="D13" s="18">
        <v>4.0994E-07</v>
      </c>
      <c r="E13" s="18">
        <v>3.9786E-09</v>
      </c>
      <c r="F13" s="18">
        <v>5.399E-07</v>
      </c>
      <c r="G13" s="18">
        <v>4.5906E-09</v>
      </c>
      <c r="H13" s="18">
        <v>6.604673749999998E-09</v>
      </c>
      <c r="I13" s="18">
        <v>4.551679822837262E-09</v>
      </c>
      <c r="J13" s="18">
        <v>9.375000000000002E+30</v>
      </c>
      <c r="K13" s="18">
        <v>1.40152977645347E+31</v>
      </c>
      <c r="L13" s="18">
        <v>499.25134374999993</v>
      </c>
      <c r="M13" s="18">
        <v>8.485065219830988</v>
      </c>
      <c r="N13" t="s">
        <v>24</v>
      </c>
    </row>
    <row r="14" spans="1:14" ht="15.75" customHeight="1">
      <c r="A14" t="s">
        <v>27</v>
      </c>
      <c r="C14" s="15" t="s">
        <v>16</v>
      </c>
      <c r="D14" s="18">
        <v>3.9356E-07</v>
      </c>
      <c r="E14" s="18">
        <v>3.639E-09</v>
      </c>
      <c r="F14" s="18">
        <v>5.0168E-07</v>
      </c>
      <c r="G14" s="18">
        <v>4.1656E-09</v>
      </c>
      <c r="H14" s="18">
        <v>6.3470271875E-09</v>
      </c>
      <c r="I14" s="18">
        <v>4.2829537560365444E-09</v>
      </c>
      <c r="J14" s="18">
        <v>1.5468750000000007E+31</v>
      </c>
      <c r="K14" s="18">
        <v>1.511119499860001E+31</v>
      </c>
      <c r="L14" s="18">
        <v>551.355109375</v>
      </c>
      <c r="M14" s="18">
        <v>11.104966388059868</v>
      </c>
      <c r="N14" t="s">
        <v>24</v>
      </c>
    </row>
    <row r="15" spans="1:14" ht="15.75" customHeight="1">
      <c r="A15" t="s">
        <v>37</v>
      </c>
      <c r="C15" s="15" t="s">
        <v>17</v>
      </c>
      <c r="D15" s="18">
        <v>2.9538E-07</v>
      </c>
      <c r="E15" s="18">
        <v>3.352E-09</v>
      </c>
      <c r="F15" s="18">
        <v>4.7314E-07</v>
      </c>
      <c r="G15" s="18">
        <v>3.8236E-09</v>
      </c>
      <c r="H15" s="18">
        <v>4.7854412499999995E-09</v>
      </c>
      <c r="I15" s="18">
        <v>3.543832670894607E-09</v>
      </c>
      <c r="J15" s="18">
        <v>1.875E+30</v>
      </c>
      <c r="K15" s="18">
        <v>7.319250547113999E+30</v>
      </c>
      <c r="L15" s="18">
        <v>529.8489218750001</v>
      </c>
      <c r="M15" s="18">
        <v>3.7152030314741324</v>
      </c>
      <c r="N15" t="s">
        <v>24</v>
      </c>
    </row>
    <row r="16" spans="3:14" ht="15.75" customHeight="1">
      <c r="C16" s="15" t="s">
        <v>18</v>
      </c>
      <c r="D16" s="18">
        <v>5.8788E-07</v>
      </c>
      <c r="E16" s="18">
        <v>3.4498E-09</v>
      </c>
      <c r="F16" s="18">
        <v>7.51E-07</v>
      </c>
      <c r="G16" s="18">
        <v>3.961E-09</v>
      </c>
      <c r="H16" s="18">
        <v>9.5118015625E-09</v>
      </c>
      <c r="I16" s="18">
        <v>7.118532784263818E-09</v>
      </c>
      <c r="J16" s="18">
        <v>1.1250000000000004E+31</v>
      </c>
      <c r="K16" s="18">
        <v>1.4638501094227997E+31</v>
      </c>
      <c r="L16" s="18">
        <v>532.3957031250003</v>
      </c>
      <c r="M16" s="18">
        <v>2.3499866711115485</v>
      </c>
      <c r="N16" t="s">
        <v>24</v>
      </c>
    </row>
    <row r="17" spans="3:14" ht="15.75" customHeight="1">
      <c r="C17" s="15" t="s">
        <v>19</v>
      </c>
      <c r="D17" s="18">
        <v>5.8142E-07</v>
      </c>
      <c r="E17" s="18">
        <v>3.6588E-09</v>
      </c>
      <c r="F17" s="18">
        <v>3E+31</v>
      </c>
      <c r="G17" s="18">
        <v>0.00028508</v>
      </c>
      <c r="H17" s="18">
        <v>1.8755639375000005E-08</v>
      </c>
      <c r="I17" s="18">
        <v>1.659787657614262E-08</v>
      </c>
      <c r="J17" s="18">
        <v>7.522499999999999E-12</v>
      </c>
      <c r="K17" s="18">
        <v>7.61793300218681E-13</v>
      </c>
      <c r="L17" s="18">
        <v>527.3994062500001</v>
      </c>
      <c r="M17" s="18">
        <v>1.75760826965079</v>
      </c>
      <c r="N17" t="s">
        <v>80</v>
      </c>
    </row>
    <row r="18" spans="3:14" ht="15.75" customHeight="1">
      <c r="C18" s="15" t="s">
        <v>20</v>
      </c>
      <c r="D18" s="18">
        <v>3.8862E-07</v>
      </c>
      <c r="E18" s="18">
        <v>5.1348E-09</v>
      </c>
      <c r="F18" s="18">
        <v>0.00028058</v>
      </c>
      <c r="G18" s="18">
        <v>5.857E-09</v>
      </c>
      <c r="H18" s="18">
        <v>1.2567395625E-08</v>
      </c>
      <c r="I18" s="18">
        <v>9.958850472230778E-09</v>
      </c>
      <c r="J18" s="18">
        <v>8.338125E-12</v>
      </c>
      <c r="K18" s="18">
        <v>9.001270071674739E-13</v>
      </c>
      <c r="L18" s="18">
        <v>562.60584375</v>
      </c>
      <c r="M18" s="18">
        <v>6.390962495584519</v>
      </c>
      <c r="N18" t="s">
        <v>81</v>
      </c>
    </row>
    <row r="19" spans="3:13" ht="15.75" customHeight="1">
      <c r="C19" s="15" t="s">
        <v>21</v>
      </c>
      <c r="D19" s="18">
        <v>2.9394E-07</v>
      </c>
      <c r="E19" s="18">
        <v>4.1116E-09</v>
      </c>
      <c r="F19" s="18">
        <v>4.4514E-07</v>
      </c>
      <c r="G19" s="18">
        <v>4.6436E-09</v>
      </c>
      <c r="H19" s="18">
        <v>9.524486249999998E-09</v>
      </c>
      <c r="I19" s="18">
        <v>7.1579049298510174E-09</v>
      </c>
      <c r="J19" s="18">
        <v>8.916875000000002E-12</v>
      </c>
      <c r="K19" s="18">
        <v>8.573343440101537E-13</v>
      </c>
      <c r="L19" s="18">
        <v>533.7842187499999</v>
      </c>
      <c r="M19" s="18">
        <v>9.173637856993826</v>
      </c>
    </row>
    <row r="20" spans="3:14" ht="15.75" customHeight="1">
      <c r="C20" s="15" t="s">
        <v>22</v>
      </c>
      <c r="D20" s="18">
        <v>4.0284E-07</v>
      </c>
      <c r="E20" s="18">
        <v>4.673E-09</v>
      </c>
      <c r="F20" s="18">
        <v>2.4812E-05</v>
      </c>
      <c r="G20" s="18">
        <v>5.2782E-09</v>
      </c>
      <c r="H20" s="18">
        <v>1.3025994999999999E-08</v>
      </c>
      <c r="I20" s="18">
        <v>1.0402199941369726E-08</v>
      </c>
      <c r="J20" s="18">
        <v>8.344374999999999E-12</v>
      </c>
      <c r="K20" s="18">
        <v>8.498308655256096E-13</v>
      </c>
      <c r="L20" s="18">
        <v>504.8071562499999</v>
      </c>
      <c r="M20" s="18">
        <v>7.859108749078026</v>
      </c>
      <c r="N20" t="s">
        <v>82</v>
      </c>
    </row>
    <row r="21" spans="3:14" ht="15.75" customHeight="1">
      <c r="C21" s="15" t="s">
        <v>23</v>
      </c>
      <c r="D21" s="18">
        <v>4.4952E-07</v>
      </c>
      <c r="E21" s="18">
        <v>5.0746E-09</v>
      </c>
      <c r="F21" s="18">
        <v>3.4782E-06</v>
      </c>
      <c r="G21" s="18">
        <v>5.7386E-09</v>
      </c>
      <c r="H21" s="18">
        <v>1.43689925E-08</v>
      </c>
      <c r="I21" s="18">
        <v>1.1524191217650555E-08</v>
      </c>
      <c r="J21" s="18">
        <v>8.379375E-12</v>
      </c>
      <c r="K21" s="18">
        <v>9.54912384090985E-13</v>
      </c>
      <c r="L21" s="18">
        <v>481.27515625</v>
      </c>
      <c r="M21" s="18">
        <v>6.796379117135564</v>
      </c>
      <c r="N21" t="s">
        <v>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11"/>
  <dimension ref="A8:M29"/>
  <sheetViews>
    <sheetView workbookViewId="0" topLeftCell="A7">
      <selection activeCell="G8" sqref="G8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12.140625" style="0" customWidth="1"/>
    <col min="4" max="13" width="11.57421875" style="0" customWidth="1"/>
  </cols>
  <sheetData>
    <row r="8" ht="15.75">
      <c r="G8" s="2" t="s">
        <v>110</v>
      </c>
    </row>
    <row r="9" spans="1:13" ht="12.75">
      <c r="A9" s="22"/>
      <c r="B9" s="23" t="s"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3" t="s">
        <v>107</v>
      </c>
      <c r="B10" s="23" t="s">
        <v>108</v>
      </c>
      <c r="C10" s="23" t="s">
        <v>109</v>
      </c>
      <c r="D10" s="23" t="s">
        <v>14</v>
      </c>
      <c r="E10" s="23" t="s">
        <v>15</v>
      </c>
      <c r="F10" s="23" t="s">
        <v>16</v>
      </c>
      <c r="G10" s="23" t="s">
        <v>17</v>
      </c>
      <c r="H10" s="23" t="s">
        <v>18</v>
      </c>
      <c r="I10" s="23" t="s">
        <v>19</v>
      </c>
      <c r="J10" s="23" t="s">
        <v>20</v>
      </c>
      <c r="K10" s="23" t="s">
        <v>21</v>
      </c>
      <c r="L10" s="23" t="s">
        <v>22</v>
      </c>
      <c r="M10" s="23" t="s">
        <v>23</v>
      </c>
    </row>
    <row r="11" spans="4:13" ht="6" customHeight="1"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>
      <c r="A12" s="24">
        <v>1</v>
      </c>
      <c r="B12" s="25" t="s">
        <v>26</v>
      </c>
      <c r="C12" s="26" t="s">
        <v>101</v>
      </c>
      <c r="D12" s="31">
        <v>3.3548E-07</v>
      </c>
      <c r="E12" s="31">
        <v>3.2596E-07</v>
      </c>
      <c r="F12" s="31">
        <v>3.0634E-07</v>
      </c>
      <c r="G12" s="31">
        <v>2.2536E-07</v>
      </c>
      <c r="H12" s="31">
        <v>4.6608E-07</v>
      </c>
      <c r="I12" s="31">
        <v>4.0272E-07</v>
      </c>
      <c r="J12" s="31">
        <v>2.8816E-07</v>
      </c>
      <c r="K12" s="31">
        <v>2.4714E-07</v>
      </c>
      <c r="L12" s="31">
        <v>3.7052E-07</v>
      </c>
      <c r="M12" s="31">
        <v>4.3928E-07</v>
      </c>
    </row>
    <row r="13" spans="1:13" ht="30" customHeight="1">
      <c r="A13" s="24">
        <v>2</v>
      </c>
      <c r="B13" s="25" t="s">
        <v>26</v>
      </c>
      <c r="C13" s="26" t="s">
        <v>28</v>
      </c>
      <c r="D13" s="31">
        <v>1.9952E-07</v>
      </c>
      <c r="E13" s="31">
        <v>1.9866E-07</v>
      </c>
      <c r="F13" s="31">
        <v>1.9718E-07</v>
      </c>
      <c r="G13" s="31">
        <v>1.2994E-07</v>
      </c>
      <c r="H13" s="31">
        <v>2.3864E-07</v>
      </c>
      <c r="I13" s="31">
        <v>1.9864E-07</v>
      </c>
      <c r="J13" s="31">
        <v>1.8722E-07</v>
      </c>
      <c r="K13" s="31">
        <v>1.644E-07</v>
      </c>
      <c r="L13" s="31">
        <v>2.1006E-07</v>
      </c>
      <c r="M13" s="31">
        <v>2.13E-07</v>
      </c>
    </row>
    <row r="14" spans="1:13" ht="30" customHeight="1">
      <c r="A14" s="24">
        <v>3</v>
      </c>
      <c r="B14" s="25" t="s">
        <v>26</v>
      </c>
      <c r="C14" s="26" t="s">
        <v>102</v>
      </c>
      <c r="D14" s="31">
        <v>1.5822E-07</v>
      </c>
      <c r="E14" s="31">
        <v>1.7092E-07</v>
      </c>
      <c r="F14" s="31">
        <v>2.1982E-07</v>
      </c>
      <c r="G14" s="31">
        <v>1.0844E-07</v>
      </c>
      <c r="H14" s="31">
        <v>2.0248E-07</v>
      </c>
      <c r="I14" s="31">
        <v>2.4246E-07</v>
      </c>
      <c r="J14" s="31">
        <v>1.9052E-07</v>
      </c>
      <c r="K14" s="31">
        <v>1.6478E-07</v>
      </c>
      <c r="L14" s="31">
        <v>2.0228E-07</v>
      </c>
      <c r="M14" s="31">
        <v>2.281E-07</v>
      </c>
    </row>
    <row r="15" spans="1:13" ht="30" customHeight="1">
      <c r="A15" s="24">
        <v>4</v>
      </c>
      <c r="B15" s="25" t="s">
        <v>26</v>
      </c>
      <c r="C15" s="26" t="s">
        <v>29</v>
      </c>
      <c r="D15" s="31">
        <v>4.7034E-06</v>
      </c>
      <c r="E15" s="31">
        <v>8.9968E-07</v>
      </c>
      <c r="F15" s="31">
        <v>1.6256E-07</v>
      </c>
      <c r="G15" s="31">
        <v>1.7152E-07</v>
      </c>
      <c r="H15" s="31">
        <v>2.459E-07</v>
      </c>
      <c r="I15" s="30">
        <v>3E+31</v>
      </c>
      <c r="J15" s="30">
        <v>0.000113418</v>
      </c>
      <c r="K15" s="31">
        <v>3.035E-07</v>
      </c>
      <c r="L15" s="30">
        <v>0.000111498</v>
      </c>
      <c r="M15" s="30">
        <v>0.00015084</v>
      </c>
    </row>
    <row r="16" spans="1:13" ht="30" customHeight="1">
      <c r="A16" s="24">
        <v>5</v>
      </c>
      <c r="B16" s="25" t="s">
        <v>26</v>
      </c>
      <c r="C16" s="26" t="s">
        <v>29</v>
      </c>
      <c r="D16" s="31">
        <v>2.6946E-07</v>
      </c>
      <c r="E16" s="31">
        <v>2.4282E-07</v>
      </c>
      <c r="F16" s="31">
        <v>2.039E-07</v>
      </c>
      <c r="G16" s="31">
        <v>1.8436E-07</v>
      </c>
      <c r="H16" s="31">
        <v>2.891E-07</v>
      </c>
      <c r="I16" s="30">
        <v>3E+31</v>
      </c>
      <c r="J16" s="30">
        <v>0.0001496</v>
      </c>
      <c r="K16" s="30">
        <v>1.4826E-05</v>
      </c>
      <c r="L16" s="30">
        <v>0.00017732</v>
      </c>
      <c r="M16" s="30">
        <v>0.00019722</v>
      </c>
    </row>
    <row r="17" spans="1:13" ht="30" customHeight="1">
      <c r="A17" s="24">
        <v>6</v>
      </c>
      <c r="B17" s="25" t="s">
        <v>26</v>
      </c>
      <c r="C17" s="27" t="s">
        <v>103</v>
      </c>
      <c r="D17" s="31">
        <v>7.8234E-07</v>
      </c>
      <c r="E17" s="31">
        <v>5.037E-07</v>
      </c>
      <c r="F17" s="31">
        <v>3.983E-07</v>
      </c>
      <c r="G17" s="31">
        <v>4.0042E-07</v>
      </c>
      <c r="H17" s="31">
        <v>7.4926E-07</v>
      </c>
      <c r="I17" s="30">
        <v>3E+31</v>
      </c>
      <c r="J17" s="30">
        <v>0.00021546</v>
      </c>
      <c r="K17" s="31">
        <v>8.8392E-07</v>
      </c>
      <c r="L17" s="30">
        <v>0.0002394</v>
      </c>
      <c r="M17" s="30">
        <v>0.00026884</v>
      </c>
    </row>
    <row r="18" spans="1:13" ht="30" customHeight="1">
      <c r="A18" s="24" t="s">
        <v>30</v>
      </c>
      <c r="B18" s="28" t="s">
        <v>35</v>
      </c>
      <c r="C18" s="27" t="s">
        <v>31</v>
      </c>
      <c r="D18" s="31">
        <v>2.9728E-07</v>
      </c>
      <c r="E18" s="31">
        <v>2.9788E-07</v>
      </c>
      <c r="F18" s="31">
        <v>2.9354E-07</v>
      </c>
      <c r="G18" s="31">
        <v>2.3206E-07</v>
      </c>
      <c r="H18" s="31">
        <v>4.8052E-07</v>
      </c>
      <c r="I18" s="31">
        <v>3.6958E-07</v>
      </c>
      <c r="J18" s="31">
        <v>2.611E-07</v>
      </c>
      <c r="K18" s="31">
        <v>2.153E-07</v>
      </c>
      <c r="L18" s="31">
        <v>3.3334E-07</v>
      </c>
      <c r="M18" s="31">
        <v>3.9842E-07</v>
      </c>
    </row>
    <row r="19" spans="1:13" ht="30" customHeight="1">
      <c r="A19" s="24" t="s">
        <v>32</v>
      </c>
      <c r="B19" s="28" t="s">
        <v>35</v>
      </c>
      <c r="C19" s="26" t="s">
        <v>29</v>
      </c>
      <c r="D19" s="31">
        <v>2.516E-07</v>
      </c>
      <c r="E19" s="31">
        <v>1.9442E-07</v>
      </c>
      <c r="F19" s="31">
        <v>1.7478E-07</v>
      </c>
      <c r="G19" s="31">
        <v>6.0932E-07</v>
      </c>
      <c r="H19" s="31">
        <v>6.8446E-07</v>
      </c>
      <c r="I19" s="30">
        <v>3E+31</v>
      </c>
      <c r="J19" s="30">
        <v>3E+31</v>
      </c>
      <c r="K19" s="30">
        <v>0.00022294</v>
      </c>
      <c r="L19" s="30">
        <v>3E+31</v>
      </c>
      <c r="M19" s="30">
        <v>3E+31</v>
      </c>
    </row>
    <row r="20" spans="1:13" ht="30" customHeight="1">
      <c r="A20" s="24" t="s">
        <v>33</v>
      </c>
      <c r="B20" s="28" t="s">
        <v>35</v>
      </c>
      <c r="C20" s="26" t="s">
        <v>104</v>
      </c>
      <c r="D20" s="31">
        <v>4.2218E-07</v>
      </c>
      <c r="E20" s="31">
        <v>3.6976E-07</v>
      </c>
      <c r="F20" s="31">
        <v>4.2388E-07</v>
      </c>
      <c r="G20" s="31">
        <v>2.5074E-07</v>
      </c>
      <c r="H20" s="31">
        <v>5.1388E-07</v>
      </c>
      <c r="I20" s="30">
        <v>3E+31</v>
      </c>
      <c r="J20" s="30">
        <v>3E+31</v>
      </c>
      <c r="K20" s="30">
        <v>0.00031028</v>
      </c>
      <c r="L20" s="30">
        <v>3E+31</v>
      </c>
      <c r="M20" s="30">
        <v>3E+31</v>
      </c>
    </row>
    <row r="21" spans="1:13" ht="30" customHeight="1">
      <c r="A21" s="29">
        <v>9</v>
      </c>
      <c r="B21" s="25" t="s">
        <v>0</v>
      </c>
      <c r="C21" s="26" t="s">
        <v>27</v>
      </c>
      <c r="D21" s="31">
        <v>3.7524E-07</v>
      </c>
      <c r="E21" s="31">
        <v>3.8288E-07</v>
      </c>
      <c r="F21" s="31">
        <v>3.6162E-07</v>
      </c>
      <c r="G21" s="31">
        <v>2.6096E-07</v>
      </c>
      <c r="H21" s="31">
        <v>5.028E-07</v>
      </c>
      <c r="I21" s="31">
        <v>4.4842E-07</v>
      </c>
      <c r="J21" s="31">
        <v>3.4934E-07</v>
      </c>
      <c r="K21" s="30">
        <v>2.9736E-05</v>
      </c>
      <c r="L21" s="31">
        <v>4.3084E-07</v>
      </c>
      <c r="M21" s="31">
        <v>4.8888E-07</v>
      </c>
    </row>
    <row r="22" spans="1:13" ht="30" customHeight="1">
      <c r="A22" s="29">
        <v>44</v>
      </c>
      <c r="B22" s="25" t="s">
        <v>0</v>
      </c>
      <c r="C22" s="26" t="s">
        <v>27</v>
      </c>
      <c r="D22" s="31">
        <v>3.6278E-07</v>
      </c>
      <c r="E22" s="31">
        <v>3.4946E-07</v>
      </c>
      <c r="F22" s="31">
        <v>3.0246E-07</v>
      </c>
      <c r="G22" s="31">
        <v>2.1502E-07</v>
      </c>
      <c r="H22" s="31">
        <v>4.7208E-06</v>
      </c>
      <c r="I22" s="31">
        <v>4.6878E-07</v>
      </c>
      <c r="J22" s="31">
        <v>2.9282E-07</v>
      </c>
      <c r="K22" s="30">
        <v>2.3328E-05</v>
      </c>
      <c r="L22" s="30">
        <v>3.8434E-05</v>
      </c>
      <c r="M22" s="30">
        <v>5.6936E-05</v>
      </c>
    </row>
    <row r="23" spans="1:13" ht="30" customHeight="1">
      <c r="A23" s="29">
        <v>102</v>
      </c>
      <c r="B23" s="25" t="s">
        <v>0</v>
      </c>
      <c r="C23" s="26" t="s">
        <v>31</v>
      </c>
      <c r="D23" s="31">
        <v>4.0054E-07</v>
      </c>
      <c r="E23" s="31">
        <v>3.6568E-07</v>
      </c>
      <c r="F23" s="31">
        <v>3.4152E-07</v>
      </c>
      <c r="G23" s="31">
        <v>3.316E-07</v>
      </c>
      <c r="H23" s="31">
        <v>5.539E-07</v>
      </c>
      <c r="I23" s="31">
        <v>1.09226E-06</v>
      </c>
      <c r="J23" s="31">
        <v>4.178E-07</v>
      </c>
      <c r="K23" s="31">
        <v>3.136E-07</v>
      </c>
      <c r="L23" s="31">
        <v>4.4528E-07</v>
      </c>
      <c r="M23" s="31">
        <v>5.1494E-07</v>
      </c>
    </row>
    <row r="24" spans="1:13" ht="30" customHeight="1">
      <c r="A24" s="29">
        <v>108</v>
      </c>
      <c r="B24" s="25" t="s">
        <v>0</v>
      </c>
      <c r="C24" s="27" t="s">
        <v>105</v>
      </c>
      <c r="D24" s="31">
        <v>4.0126E-07</v>
      </c>
      <c r="E24" s="31">
        <v>4.0994E-07</v>
      </c>
      <c r="F24" s="31">
        <v>3.9356E-07</v>
      </c>
      <c r="G24" s="31">
        <v>2.9538E-07</v>
      </c>
      <c r="H24" s="31">
        <v>5.8788E-07</v>
      </c>
      <c r="I24" s="31">
        <v>5.8142E-07</v>
      </c>
      <c r="J24" s="31">
        <v>3.8862E-07</v>
      </c>
      <c r="K24" s="31">
        <v>2.9394E-07</v>
      </c>
      <c r="L24" s="31">
        <v>4.0284E-07</v>
      </c>
      <c r="M24" s="31">
        <v>4.4952E-07</v>
      </c>
    </row>
    <row r="25" spans="1:13" ht="30" customHeight="1">
      <c r="A25" s="29">
        <v>122</v>
      </c>
      <c r="B25" s="25" t="s">
        <v>0</v>
      </c>
      <c r="C25" s="27" t="s">
        <v>105</v>
      </c>
      <c r="D25" s="31">
        <v>3.4944E-07</v>
      </c>
      <c r="E25" s="31">
        <v>3.6112E-07</v>
      </c>
      <c r="F25" s="31">
        <v>3.3712E-07</v>
      </c>
      <c r="G25" s="31">
        <v>2.707E-07</v>
      </c>
      <c r="H25" s="31">
        <v>5.3978E-07</v>
      </c>
      <c r="I25" s="31">
        <v>5.3932E-07</v>
      </c>
      <c r="J25" s="31">
        <v>3.7046E-07</v>
      </c>
      <c r="K25" s="31">
        <v>2.62E-07</v>
      </c>
      <c r="L25" s="31">
        <v>3.7344E-07</v>
      </c>
      <c r="M25" s="31">
        <v>4.4606E-07</v>
      </c>
    </row>
    <row r="26" spans="1:13" ht="30" customHeight="1">
      <c r="A26" s="29">
        <v>130</v>
      </c>
      <c r="B26" s="25" t="s">
        <v>0</v>
      </c>
      <c r="C26" s="26" t="s">
        <v>34</v>
      </c>
      <c r="D26" s="31">
        <v>7.0994E-07</v>
      </c>
      <c r="E26" s="31">
        <v>9.8676E-06</v>
      </c>
      <c r="F26" s="31">
        <v>5.131E-07</v>
      </c>
      <c r="G26" s="31">
        <v>5.3412E-07</v>
      </c>
      <c r="H26" s="31">
        <v>1.06928E-06</v>
      </c>
      <c r="I26" s="30">
        <v>3E+31</v>
      </c>
      <c r="J26" s="30">
        <v>3E+31</v>
      </c>
      <c r="K26" s="30">
        <v>0.000103446</v>
      </c>
      <c r="L26" s="30">
        <v>3E+31</v>
      </c>
      <c r="M26" s="30">
        <v>3E+31</v>
      </c>
    </row>
    <row r="27" spans="1:13" ht="30" customHeight="1">
      <c r="A27" s="29">
        <v>248</v>
      </c>
      <c r="B27" s="25" t="s">
        <v>0</v>
      </c>
      <c r="C27" s="27" t="s">
        <v>103</v>
      </c>
      <c r="D27" s="31">
        <v>1.07246E-06</v>
      </c>
      <c r="E27" s="31">
        <v>8.3804E-07</v>
      </c>
      <c r="F27" s="31">
        <v>6.6498E-07</v>
      </c>
      <c r="G27" s="31">
        <v>6.9738E-07</v>
      </c>
      <c r="H27" s="31">
        <v>1.2328E-06</v>
      </c>
      <c r="I27" s="30">
        <v>3E+31</v>
      </c>
      <c r="J27" s="30">
        <v>3E+31</v>
      </c>
      <c r="K27" s="30">
        <v>3E+31</v>
      </c>
      <c r="L27" s="30">
        <v>3E+31</v>
      </c>
      <c r="M27" s="30">
        <v>3E+31</v>
      </c>
    </row>
    <row r="28" spans="1:13" ht="30" customHeight="1">
      <c r="A28" s="29">
        <v>253</v>
      </c>
      <c r="B28" s="25" t="s">
        <v>0</v>
      </c>
      <c r="C28" s="27" t="s">
        <v>103</v>
      </c>
      <c r="D28" s="31">
        <v>1.272E-06</v>
      </c>
      <c r="E28" s="31">
        <v>1.0107E-06</v>
      </c>
      <c r="F28" s="31">
        <v>8.4378E-07</v>
      </c>
      <c r="G28" s="31">
        <v>9.208E-07</v>
      </c>
      <c r="H28" s="31">
        <v>1.6886E-06</v>
      </c>
      <c r="I28" s="30">
        <v>3E+31</v>
      </c>
      <c r="J28" s="30">
        <v>3E+31</v>
      </c>
      <c r="K28" s="30">
        <v>3E+31</v>
      </c>
      <c r="L28" s="30">
        <v>3E+31</v>
      </c>
      <c r="M28" s="30">
        <v>3E+31</v>
      </c>
    </row>
    <row r="29" spans="1:13" ht="30" customHeight="1">
      <c r="A29" s="29">
        <v>260</v>
      </c>
      <c r="B29" s="25" t="s">
        <v>0</v>
      </c>
      <c r="C29" s="27" t="s">
        <v>103</v>
      </c>
      <c r="D29" s="30">
        <v>1.7592E-05</v>
      </c>
      <c r="E29" s="31">
        <v>9.9458E-07</v>
      </c>
      <c r="F29" s="31">
        <v>7.647E-07</v>
      </c>
      <c r="G29" s="31">
        <v>7.567E-07</v>
      </c>
      <c r="H29" s="30">
        <v>1.8034E-05</v>
      </c>
      <c r="I29" s="30">
        <v>3E+31</v>
      </c>
      <c r="J29" s="30">
        <v>3E+31</v>
      </c>
      <c r="K29" s="30">
        <v>3E+31</v>
      </c>
      <c r="L29" s="30">
        <v>3E+31</v>
      </c>
      <c r="M29" s="30">
        <v>3E+31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14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122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3" ht="15.75" customHeight="1">
      <c r="A12" s="2" t="s">
        <v>6</v>
      </c>
      <c r="B12" s="3" t="s">
        <v>0</v>
      </c>
      <c r="C12" s="15" t="s">
        <v>14</v>
      </c>
      <c r="D12" s="9">
        <v>3.4944E-07</v>
      </c>
      <c r="E12" s="9">
        <v>1.1978E-08</v>
      </c>
      <c r="F12" s="9">
        <v>4.7754E-07</v>
      </c>
      <c r="G12" s="9">
        <v>1.6622E-08</v>
      </c>
      <c r="H12" s="9">
        <v>5.491991875E-09</v>
      </c>
      <c r="I12" s="9">
        <v>3.99642315862448E-09</v>
      </c>
      <c r="J12" s="9">
        <v>6.708125000000002E-12</v>
      </c>
      <c r="K12" s="9">
        <v>7.402763855372553E-13</v>
      </c>
      <c r="L12" s="9">
        <v>430.58924999999994</v>
      </c>
      <c r="M12" s="9">
        <v>2.660153313403692</v>
      </c>
    </row>
    <row r="13" spans="2:13" ht="15.75" customHeight="1">
      <c r="B13" s="1"/>
      <c r="C13" s="15" t="s">
        <v>15</v>
      </c>
      <c r="D13" s="18">
        <v>3.6112E-07</v>
      </c>
      <c r="E13" s="18">
        <v>1.2308E-08</v>
      </c>
      <c r="F13" s="18">
        <v>5.2466E-07</v>
      </c>
      <c r="G13" s="18">
        <v>2.274E-08</v>
      </c>
      <c r="H13" s="18">
        <v>5.571396875000003E-09</v>
      </c>
      <c r="I13" s="18">
        <v>3.9385551793135995E-09</v>
      </c>
      <c r="J13" s="18">
        <v>7.1628125000000025E-12</v>
      </c>
      <c r="K13" s="18">
        <v>7.449373442279238E-13</v>
      </c>
      <c r="L13" s="18">
        <v>474.02403124999984</v>
      </c>
      <c r="M13" s="18">
        <v>4.923368620222294</v>
      </c>
    </row>
    <row r="14" spans="1:13" ht="15.75" customHeight="1">
      <c r="A14" t="s">
        <v>27</v>
      </c>
      <c r="C14" s="15" t="s">
        <v>16</v>
      </c>
      <c r="D14" s="18">
        <v>3.3712E-07</v>
      </c>
      <c r="E14" s="18">
        <v>1.4942E-08</v>
      </c>
      <c r="F14" s="18">
        <v>4.5484E-07</v>
      </c>
      <c r="G14" s="18">
        <v>1.6432E-08</v>
      </c>
      <c r="H14" s="18">
        <v>5.374790937499997E-09</v>
      </c>
      <c r="I14" s="18">
        <v>3.82330711245533E-09</v>
      </c>
      <c r="J14" s="18">
        <v>7.606250000000002E-12</v>
      </c>
      <c r="K14" s="18">
        <v>7.675305691652581E-13</v>
      </c>
      <c r="L14" s="18">
        <v>529.8260624999998</v>
      </c>
      <c r="M14" s="18">
        <v>11.095517251377458</v>
      </c>
    </row>
    <row r="15" spans="1:13" ht="15.75" customHeight="1">
      <c r="A15" t="s">
        <v>37</v>
      </c>
      <c r="C15" s="15" t="s">
        <v>17</v>
      </c>
      <c r="D15" s="18">
        <v>2.707E-07</v>
      </c>
      <c r="E15" s="18">
        <v>5.4656E-08</v>
      </c>
      <c r="F15" s="18">
        <v>4.047E-07</v>
      </c>
      <c r="G15" s="18">
        <v>5.2104E-08</v>
      </c>
      <c r="H15" s="18">
        <v>4.3199909375E-09</v>
      </c>
      <c r="I15" s="18">
        <v>3.409705339813789E-09</v>
      </c>
      <c r="J15" s="18">
        <v>6.620624999999999E-12</v>
      </c>
      <c r="K15" s="18">
        <v>7.807685977129328E-13</v>
      </c>
      <c r="L15" s="18">
        <v>520.4134062500001</v>
      </c>
      <c r="M15" s="18">
        <v>4.957308027535962</v>
      </c>
    </row>
    <row r="16" spans="3:13" ht="15.75" customHeight="1">
      <c r="C16" s="15" t="s">
        <v>18</v>
      </c>
      <c r="D16" s="18">
        <v>5.3978E-07</v>
      </c>
      <c r="E16" s="18">
        <v>7.0222E-08</v>
      </c>
      <c r="F16" s="18">
        <v>7.0142E-07</v>
      </c>
      <c r="G16" s="18">
        <v>6.7636E-08</v>
      </c>
      <c r="H16" s="18">
        <v>8.6190815625E-09</v>
      </c>
      <c r="I16" s="18">
        <v>7.101268262810347E-09</v>
      </c>
      <c r="J16" s="18">
        <v>6.8196874999999986E-12</v>
      </c>
      <c r="K16" s="18">
        <v>7.944609208525862E-13</v>
      </c>
      <c r="L16" s="18">
        <v>532.5776874999997</v>
      </c>
      <c r="M16" s="18">
        <v>1.875530577939219</v>
      </c>
    </row>
    <row r="17" spans="3:14" ht="15.75" customHeight="1">
      <c r="C17" s="15" t="s">
        <v>19</v>
      </c>
      <c r="D17" s="18">
        <v>5.3932E-07</v>
      </c>
      <c r="E17" s="18">
        <v>7.708E-08</v>
      </c>
      <c r="F17" s="18">
        <v>3E+31</v>
      </c>
      <c r="G17" s="18">
        <v>0.00010678</v>
      </c>
      <c r="H17" s="18">
        <v>1.7140699375000002E-08</v>
      </c>
      <c r="I17" s="18">
        <v>1.6742901326436818E-08</v>
      </c>
      <c r="J17" s="18">
        <v>7.373124999999999E-12</v>
      </c>
      <c r="K17" s="18">
        <v>9.60774007531642E-13</v>
      </c>
      <c r="L17" s="18">
        <v>533.7348125000001</v>
      </c>
      <c r="M17" s="18">
        <v>1.7223885597092434</v>
      </c>
      <c r="N17" t="s">
        <v>80</v>
      </c>
    </row>
    <row r="18" spans="3:14" ht="15.75" customHeight="1">
      <c r="C18" s="15" t="s">
        <v>20</v>
      </c>
      <c r="D18" s="18">
        <v>3.7046E-07</v>
      </c>
      <c r="E18" s="18">
        <v>6.4256E-08</v>
      </c>
      <c r="F18" s="18">
        <v>2.981E-05</v>
      </c>
      <c r="G18" s="18">
        <v>6.4404E-08</v>
      </c>
      <c r="H18" s="18">
        <v>1.2000703750000003E-08</v>
      </c>
      <c r="I18" s="18">
        <v>1.0584862963803013E-08</v>
      </c>
      <c r="J18" s="18">
        <v>8.190625E-12</v>
      </c>
      <c r="K18" s="18">
        <v>9.200558801402407E-13</v>
      </c>
      <c r="L18" s="18">
        <v>570.9206874999999</v>
      </c>
      <c r="M18" s="18">
        <v>9.762773387820532</v>
      </c>
      <c r="N18" t="s">
        <v>84</v>
      </c>
    </row>
    <row r="19" spans="3:13" ht="15.75" customHeight="1">
      <c r="C19" s="15" t="s">
        <v>21</v>
      </c>
      <c r="D19" s="18">
        <v>2.62E-07</v>
      </c>
      <c r="E19" s="18">
        <v>4.788E-08</v>
      </c>
      <c r="F19" s="18">
        <v>3.8148E-07</v>
      </c>
      <c r="G19" s="18">
        <v>4.605E-08</v>
      </c>
      <c r="H19" s="18">
        <v>8.62131375E-09</v>
      </c>
      <c r="I19" s="18">
        <v>7.009288974808541E-09</v>
      </c>
      <c r="J19" s="18">
        <v>8.86375E-12</v>
      </c>
      <c r="K19" s="18">
        <v>8.853566804474175E-13</v>
      </c>
      <c r="L19" s="18">
        <v>537.63403125</v>
      </c>
      <c r="M19" s="18">
        <v>8.453998151229428</v>
      </c>
    </row>
    <row r="20" spans="3:13" ht="15.75" customHeight="1">
      <c r="C20" s="15" t="s">
        <v>22</v>
      </c>
      <c r="D20" s="18">
        <v>3.7344E-07</v>
      </c>
      <c r="E20" s="18">
        <v>1.9554E-08</v>
      </c>
      <c r="F20" s="18">
        <v>5.4084E-07</v>
      </c>
      <c r="G20" s="18">
        <v>2.171E-08</v>
      </c>
      <c r="H20" s="18">
        <v>1.2245747500000002E-08</v>
      </c>
      <c r="I20" s="18">
        <v>1.0388847638075258E-08</v>
      </c>
      <c r="J20" s="18">
        <v>9.314375E-12</v>
      </c>
      <c r="K20" s="18">
        <v>1.4218591588979284E-12</v>
      </c>
      <c r="L20" s="18">
        <v>513.97128125</v>
      </c>
      <c r="M20" s="18">
        <v>7.209605448621362</v>
      </c>
    </row>
    <row r="21" spans="3:13" ht="15.75" customHeight="1">
      <c r="C21" s="15" t="s">
        <v>23</v>
      </c>
      <c r="D21" s="18">
        <v>4.4606E-07</v>
      </c>
      <c r="E21" s="18">
        <v>4.2554E-08</v>
      </c>
      <c r="F21" s="18">
        <v>6.042E-07</v>
      </c>
      <c r="G21" s="18">
        <v>4.7406E-08</v>
      </c>
      <c r="H21" s="18">
        <v>1.4425289375E-08</v>
      </c>
      <c r="I21" s="18">
        <v>1.2150340388884356E-08</v>
      </c>
      <c r="J21" s="18">
        <v>8.257499999999999E-12</v>
      </c>
      <c r="K21" s="18">
        <v>9.309135298189694E-13</v>
      </c>
      <c r="L21" s="18">
        <v>503.18253124999995</v>
      </c>
      <c r="M21" s="18">
        <v>7.531968362811761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5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>
        <f>C8</f>
        <v>0</v>
      </c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130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3" ht="15.75" customHeight="1">
      <c r="A12" s="2" t="s">
        <v>6</v>
      </c>
      <c r="B12" s="3" t="s">
        <v>0</v>
      </c>
      <c r="C12" s="15" t="s">
        <v>14</v>
      </c>
      <c r="D12" s="9">
        <v>7.0994E-07</v>
      </c>
      <c r="E12" s="9">
        <v>5.8058E-09</v>
      </c>
      <c r="F12" s="9">
        <v>1.835E-06</v>
      </c>
      <c r="G12" s="9">
        <v>6.964E-09</v>
      </c>
      <c r="H12" s="9">
        <v>1.1300046875E-08</v>
      </c>
      <c r="I12" s="9">
        <v>8.635009496718683E-09</v>
      </c>
      <c r="J12" s="9">
        <v>6.4721875E-12</v>
      </c>
      <c r="K12" s="9">
        <v>7.872444785755076E-13</v>
      </c>
      <c r="L12" s="9">
        <v>487.349484375</v>
      </c>
      <c r="M12" s="9">
        <v>2.957880348915189</v>
      </c>
    </row>
    <row r="13" spans="2:14" ht="15.75" customHeight="1">
      <c r="B13" s="1"/>
      <c r="C13" s="15" t="s">
        <v>15</v>
      </c>
      <c r="D13" s="18">
        <v>9.8676E-06</v>
      </c>
      <c r="E13" s="18">
        <v>1.04048E-05</v>
      </c>
      <c r="F13" s="18">
        <v>9.5738E-06</v>
      </c>
      <c r="G13" s="18">
        <v>1.0776E-05</v>
      </c>
      <c r="H13" s="18">
        <v>9.576091875000003E-09</v>
      </c>
      <c r="I13" s="18">
        <v>6.9518737434630045E-09</v>
      </c>
      <c r="J13" s="18">
        <v>6.795937500000001E-12</v>
      </c>
      <c r="K13" s="18">
        <v>7.557876554685951E-13</v>
      </c>
      <c r="L13" s="18">
        <v>528.2746875</v>
      </c>
      <c r="M13" s="18">
        <v>7.278722927566023</v>
      </c>
      <c r="N13" t="s">
        <v>85</v>
      </c>
    </row>
    <row r="14" spans="1:14" ht="15.75" customHeight="1">
      <c r="A14" t="s">
        <v>34</v>
      </c>
      <c r="C14" s="15" t="s">
        <v>16</v>
      </c>
      <c r="D14" s="18">
        <v>5.131E-07</v>
      </c>
      <c r="E14" s="18">
        <v>4.8774E-09</v>
      </c>
      <c r="F14" s="18">
        <v>1.9074E-06</v>
      </c>
      <c r="G14" s="18">
        <v>5.7116E-09</v>
      </c>
      <c r="H14" s="18">
        <v>8.0652559375E-09</v>
      </c>
      <c r="I14" s="18">
        <v>5.715292206795402E-09</v>
      </c>
      <c r="J14" s="18">
        <v>7.180312500000002E-12</v>
      </c>
      <c r="K14" s="18">
        <v>7.360166680953974E-13</v>
      </c>
      <c r="L14" s="18">
        <v>583.575640625</v>
      </c>
      <c r="M14" s="18">
        <v>64.13162772416851</v>
      </c>
      <c r="N14" t="s">
        <v>86</v>
      </c>
    </row>
    <row r="15" spans="3:13" ht="15.75" customHeight="1">
      <c r="C15" s="15" t="s">
        <v>17</v>
      </c>
      <c r="D15" s="18">
        <v>5.3412E-07</v>
      </c>
      <c r="E15" s="18">
        <v>4.3916E-09</v>
      </c>
      <c r="F15" s="18">
        <v>1.593E-06</v>
      </c>
      <c r="G15" s="18">
        <v>5.3798E-09</v>
      </c>
      <c r="H15" s="18">
        <v>8.3738725E-09</v>
      </c>
      <c r="I15" s="18">
        <v>6.521844035969027E-09</v>
      </c>
      <c r="J15" s="18">
        <v>6.24E-12</v>
      </c>
      <c r="K15" s="18">
        <v>7.225703678590352E-13</v>
      </c>
      <c r="L15" s="18">
        <v>554.1370624999998</v>
      </c>
      <c r="M15" s="18">
        <v>3.828796536354804</v>
      </c>
    </row>
    <row r="16" spans="3:13" ht="15.75" customHeight="1">
      <c r="C16" s="15" t="s">
        <v>18</v>
      </c>
      <c r="D16" s="18">
        <v>1.06928E-06</v>
      </c>
      <c r="E16" s="18">
        <v>4.3446E-09</v>
      </c>
      <c r="F16" s="18">
        <v>2.7364E-06</v>
      </c>
      <c r="G16" s="18">
        <v>5.1692E-09</v>
      </c>
      <c r="H16" s="18">
        <v>1.691536375E-08</v>
      </c>
      <c r="I16" s="18">
        <v>1.3606147645941069E-08</v>
      </c>
      <c r="J16" s="18">
        <v>6.456875000000001E-12</v>
      </c>
      <c r="K16" s="18">
        <v>7.643585857560821E-13</v>
      </c>
      <c r="L16" s="18">
        <v>562.4003906250001</v>
      </c>
      <c r="M16" s="18">
        <v>5.026920922002765</v>
      </c>
    </row>
    <row r="17" spans="3:14" ht="15.75" customHeight="1">
      <c r="C17" s="15" t="s">
        <v>19</v>
      </c>
      <c r="D17" s="18">
        <v>3E+31</v>
      </c>
      <c r="E17" s="18">
        <v>0.00045836</v>
      </c>
      <c r="F17" s="18">
        <v>3E+31</v>
      </c>
      <c r="G17" s="18">
        <v>3E+31</v>
      </c>
      <c r="H17" s="18">
        <v>3.0000000000000012E+31</v>
      </c>
      <c r="I17" s="18">
        <v>0</v>
      </c>
      <c r="J17" s="18">
        <v>6.32875E-12</v>
      </c>
      <c r="K17" s="18">
        <v>7.015179394390634E-13</v>
      </c>
      <c r="L17" s="18">
        <v>1.9999999999999998E+27</v>
      </c>
      <c r="M17" s="18">
        <v>0</v>
      </c>
      <c r="N17" t="s">
        <v>87</v>
      </c>
    </row>
    <row r="18" spans="3:14" ht="15.75" customHeight="1">
      <c r="C18" s="15" t="s">
        <v>20</v>
      </c>
      <c r="D18" s="18">
        <v>3E+31</v>
      </c>
      <c r="E18" s="18">
        <v>0.00015222</v>
      </c>
      <c r="F18" s="18">
        <v>3E+31</v>
      </c>
      <c r="G18" s="18">
        <v>3E+31</v>
      </c>
      <c r="H18" s="18">
        <v>3.0000000000000012E+31</v>
      </c>
      <c r="I18" s="18">
        <v>0</v>
      </c>
      <c r="J18" s="18">
        <v>7.13875E-12</v>
      </c>
      <c r="K18" s="18">
        <v>7.321543553104106E-13</v>
      </c>
      <c r="L18" s="18">
        <v>1.9999999999999998E+27</v>
      </c>
      <c r="M18" s="18">
        <v>0</v>
      </c>
      <c r="N18" t="s">
        <v>43</v>
      </c>
    </row>
    <row r="19" spans="3:14" ht="15.75" customHeight="1">
      <c r="C19" s="15" t="s">
        <v>21</v>
      </c>
      <c r="D19" s="18">
        <v>0.000103446</v>
      </c>
      <c r="E19" s="18">
        <v>5.3246E-09</v>
      </c>
      <c r="F19" s="18">
        <v>3E+31</v>
      </c>
      <c r="G19" s="18">
        <v>3E+31</v>
      </c>
      <c r="H19" s="18">
        <v>2.812500000000001E+31</v>
      </c>
      <c r="I19" s="18">
        <v>7.378040652569424E+30</v>
      </c>
      <c r="J19" s="18">
        <v>8.094375000000003E-12</v>
      </c>
      <c r="K19" s="18">
        <v>8.62034119151076E-13</v>
      </c>
      <c r="L19" s="18">
        <v>1.9999999999999998E+27</v>
      </c>
      <c r="M19" s="18">
        <v>0</v>
      </c>
      <c r="N19" t="s">
        <v>48</v>
      </c>
    </row>
    <row r="20" spans="3:14" ht="15.75" customHeight="1">
      <c r="C20" s="15" t="s">
        <v>22</v>
      </c>
      <c r="D20" s="18">
        <v>3E+31</v>
      </c>
      <c r="E20" s="18">
        <v>6.0506E-09</v>
      </c>
      <c r="F20" s="18">
        <v>3E+31</v>
      </c>
      <c r="G20" s="18">
        <v>3E+31</v>
      </c>
      <c r="H20" s="18">
        <v>3.0000000000000012E+31</v>
      </c>
      <c r="I20" s="18">
        <v>0</v>
      </c>
      <c r="J20" s="18">
        <v>7.222499999999999E-12</v>
      </c>
      <c r="K20" s="18">
        <v>7.789943889814123E-13</v>
      </c>
      <c r="L20" s="18">
        <v>1.9999999999999998E+27</v>
      </c>
      <c r="M20" s="18">
        <v>0</v>
      </c>
      <c r="N20" t="s">
        <v>88</v>
      </c>
    </row>
    <row r="21" spans="3:14" ht="15.75" customHeight="1">
      <c r="C21" s="15" t="s">
        <v>23</v>
      </c>
      <c r="D21" s="18">
        <v>3E+31</v>
      </c>
      <c r="E21" s="18">
        <v>6.7396E-09</v>
      </c>
      <c r="F21" s="18">
        <v>3E+31</v>
      </c>
      <c r="G21" s="18">
        <v>3E+31</v>
      </c>
      <c r="H21" s="18">
        <v>3.0000000000000012E+31</v>
      </c>
      <c r="I21" s="18">
        <v>0</v>
      </c>
      <c r="J21" s="18">
        <v>7.3225E-12</v>
      </c>
      <c r="K21" s="18">
        <v>7.360881784484809E-13</v>
      </c>
      <c r="L21" s="18">
        <v>1.9999999999999998E+27</v>
      </c>
      <c r="M21" s="18">
        <v>0</v>
      </c>
      <c r="N21" t="s">
        <v>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16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248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4" ht="15.75" customHeight="1">
      <c r="A12" s="2" t="s">
        <v>6</v>
      </c>
      <c r="B12" s="3" t="s">
        <v>0</v>
      </c>
      <c r="C12" s="15" t="s">
        <v>14</v>
      </c>
      <c r="D12" s="9">
        <v>1.07246E-06</v>
      </c>
      <c r="E12" s="9">
        <v>3.1964E-09</v>
      </c>
      <c r="F12" s="9">
        <v>2.2182E-05</v>
      </c>
      <c r="G12" s="9">
        <v>3.8586E-09</v>
      </c>
      <c r="H12" s="9">
        <v>1.7507513437499996E-08</v>
      </c>
      <c r="I12" s="9">
        <v>1.3174670536317361E-08</v>
      </c>
      <c r="J12" s="9">
        <v>6.713437500000001E-12</v>
      </c>
      <c r="K12" s="9">
        <v>7.596578568828213E-13</v>
      </c>
      <c r="L12" s="9">
        <v>415.4784999999999</v>
      </c>
      <c r="M12" s="9">
        <v>1.478919532699821</v>
      </c>
      <c r="N12" t="s">
        <v>53</v>
      </c>
    </row>
    <row r="13" spans="2:14" ht="15.75" customHeight="1">
      <c r="B13" s="1"/>
      <c r="C13" s="15" t="s">
        <v>15</v>
      </c>
      <c r="D13" s="18">
        <v>8.3804E-07</v>
      </c>
      <c r="E13" s="18">
        <v>2.9072E-09</v>
      </c>
      <c r="F13" s="18">
        <v>1.9048E-06</v>
      </c>
      <c r="G13" s="18">
        <v>3.5752E-09</v>
      </c>
      <c r="H13" s="18">
        <v>1.36368490625E-08</v>
      </c>
      <c r="I13" s="18">
        <v>1.0014663127549398E-08</v>
      </c>
      <c r="J13" s="18">
        <v>3.2812499999999995E+30</v>
      </c>
      <c r="K13" s="18">
        <v>9.437293044088438E+30</v>
      </c>
      <c r="L13" s="18">
        <v>439.65889062500014</v>
      </c>
      <c r="M13" s="18">
        <v>2.4504245185449127</v>
      </c>
      <c r="N13" t="s">
        <v>24</v>
      </c>
    </row>
    <row r="14" spans="1:14" ht="15.75" customHeight="1">
      <c r="A14" t="s">
        <v>34</v>
      </c>
      <c r="C14" s="15" t="s">
        <v>16</v>
      </c>
      <c r="D14" s="18">
        <v>6.6498E-07</v>
      </c>
      <c r="E14" s="18">
        <v>2.7926E-09</v>
      </c>
      <c r="F14" s="18">
        <v>1.3128E-06</v>
      </c>
      <c r="G14" s="18">
        <v>3.2978E-09</v>
      </c>
      <c r="H14" s="18">
        <v>1.07956625E-08</v>
      </c>
      <c r="I14" s="18">
        <v>7.899280167421732E-09</v>
      </c>
      <c r="J14" s="18">
        <v>1.4062500000000006E+31</v>
      </c>
      <c r="K14" s="18">
        <v>1.5089021553055429E+31</v>
      </c>
      <c r="L14" s="18">
        <v>462.267875</v>
      </c>
      <c r="M14" s="18">
        <v>4.244461846343612</v>
      </c>
      <c r="N14" t="s">
        <v>24</v>
      </c>
    </row>
    <row r="15" spans="1:14" ht="15.75" customHeight="1">
      <c r="A15" t="s">
        <v>37</v>
      </c>
      <c r="C15" s="15" t="s">
        <v>17</v>
      </c>
      <c r="D15" s="18">
        <v>6.9738E-07</v>
      </c>
      <c r="E15" s="18">
        <v>2.967E-09</v>
      </c>
      <c r="F15" s="18">
        <v>2.4742E-05</v>
      </c>
      <c r="G15" s="18">
        <v>3.4398E-09</v>
      </c>
      <c r="H15" s="18">
        <v>1.1372891562500002E-08</v>
      </c>
      <c r="I15" s="18">
        <v>9.233662594303793E-09</v>
      </c>
      <c r="J15" s="18">
        <v>9.375E+29</v>
      </c>
      <c r="K15" s="18">
        <v>5.261042808091513E+30</v>
      </c>
      <c r="L15" s="18">
        <v>431.834328125</v>
      </c>
      <c r="M15" s="18">
        <v>1.766656972588239</v>
      </c>
      <c r="N15" t="s">
        <v>89</v>
      </c>
    </row>
    <row r="16" spans="3:14" ht="15.75" customHeight="1">
      <c r="C16" s="15" t="s">
        <v>18</v>
      </c>
      <c r="D16" s="18">
        <v>1.2328E-06</v>
      </c>
      <c r="E16" s="18">
        <v>3.3112E-09</v>
      </c>
      <c r="F16" s="18">
        <v>1.1792E-05</v>
      </c>
      <c r="G16" s="18">
        <v>3.828E-09</v>
      </c>
      <c r="H16" s="18">
        <v>2.00270478125E-08</v>
      </c>
      <c r="I16" s="18">
        <v>1.6659717635122586E-08</v>
      </c>
      <c r="J16" s="18">
        <v>8.906250000000002E+30</v>
      </c>
      <c r="K16" s="18">
        <v>1.3814782455243885E+31</v>
      </c>
      <c r="L16" s="18">
        <v>430.13235937499985</v>
      </c>
      <c r="M16" s="18">
        <v>1.2537932713812259</v>
      </c>
      <c r="N16" t="s">
        <v>90</v>
      </c>
    </row>
    <row r="17" spans="3:14" ht="15.75" customHeight="1">
      <c r="C17" s="15" t="s">
        <v>19</v>
      </c>
      <c r="D17" s="18">
        <v>3E+31</v>
      </c>
      <c r="E17" s="18">
        <v>3E+31</v>
      </c>
      <c r="F17" s="18">
        <v>3E+31</v>
      </c>
      <c r="G17" s="18">
        <v>3E+31</v>
      </c>
      <c r="H17" s="18">
        <v>3.0000000000000012E+31</v>
      </c>
      <c r="I17" s="18">
        <v>0</v>
      </c>
      <c r="J17" s="18">
        <v>7.076875000000001E-12</v>
      </c>
      <c r="K17" s="18">
        <v>7.4477291408078E-13</v>
      </c>
      <c r="L17" s="18">
        <v>1.9999999999999998E+27</v>
      </c>
      <c r="M17" s="18">
        <v>0</v>
      </c>
      <c r="N17" t="s">
        <v>87</v>
      </c>
    </row>
    <row r="18" spans="3:14" ht="15.75" customHeight="1">
      <c r="C18" s="15" t="s">
        <v>20</v>
      </c>
      <c r="D18" s="18">
        <v>3E+31</v>
      </c>
      <c r="E18" s="18">
        <v>0.00046356</v>
      </c>
      <c r="F18" s="18">
        <v>3E+31</v>
      </c>
      <c r="G18" s="18">
        <v>3E+31</v>
      </c>
      <c r="H18" s="18">
        <v>3.0000000000000012E+31</v>
      </c>
      <c r="I18" s="18">
        <v>0</v>
      </c>
      <c r="J18" s="18">
        <v>7.99375E-12</v>
      </c>
      <c r="K18" s="18">
        <v>7.408876541885772E-13</v>
      </c>
      <c r="L18" s="18">
        <v>1.9999999999999998E+27</v>
      </c>
      <c r="M18" s="18">
        <v>0</v>
      </c>
      <c r="N18" t="s">
        <v>91</v>
      </c>
    </row>
    <row r="19" spans="3:14" ht="15.75" customHeight="1">
      <c r="C19" s="15" t="s">
        <v>21</v>
      </c>
      <c r="D19" s="18">
        <v>3E+31</v>
      </c>
      <c r="E19" s="18">
        <v>3.0586E-09</v>
      </c>
      <c r="F19" s="18">
        <v>3E+31</v>
      </c>
      <c r="G19" s="18">
        <v>0.00040902</v>
      </c>
      <c r="H19" s="18">
        <v>3.0000000000000012E+31</v>
      </c>
      <c r="I19" s="18">
        <v>0</v>
      </c>
      <c r="J19" s="18">
        <v>8.735625E-12</v>
      </c>
      <c r="K19" s="18">
        <v>8.671158627051189E-13</v>
      </c>
      <c r="L19" s="18">
        <v>1.9999999999999998E+27</v>
      </c>
      <c r="M19" s="18">
        <v>0</v>
      </c>
      <c r="N19" t="s">
        <v>92</v>
      </c>
    </row>
    <row r="20" spans="3:14" ht="15.75" customHeight="1">
      <c r="C20" s="15" t="s">
        <v>22</v>
      </c>
      <c r="D20" s="18">
        <v>3E+31</v>
      </c>
      <c r="E20" s="18">
        <v>5.1104E-05</v>
      </c>
      <c r="F20" s="18">
        <v>3E+31</v>
      </c>
      <c r="G20" s="18">
        <v>3E+31</v>
      </c>
      <c r="H20" s="18">
        <v>3.0000000000000012E+31</v>
      </c>
      <c r="I20" s="18">
        <v>0</v>
      </c>
      <c r="J20" s="18">
        <v>8.013125E-12</v>
      </c>
      <c r="K20" s="18">
        <v>7.741235939497709E-13</v>
      </c>
      <c r="L20" s="18">
        <v>1.9999999999999998E+27</v>
      </c>
      <c r="M20" s="18">
        <v>0</v>
      </c>
      <c r="N20" t="s">
        <v>93</v>
      </c>
    </row>
    <row r="21" spans="3:14" ht="15.75" customHeight="1">
      <c r="C21" s="15" t="s">
        <v>23</v>
      </c>
      <c r="D21" s="18">
        <v>3E+31</v>
      </c>
      <c r="E21" s="18">
        <v>2.4982E-05</v>
      </c>
      <c r="F21" s="18">
        <v>3E+31</v>
      </c>
      <c r="G21" s="18">
        <v>3E+31</v>
      </c>
      <c r="H21" s="18">
        <v>3.0000000000000012E+31</v>
      </c>
      <c r="I21" s="18">
        <v>0</v>
      </c>
      <c r="J21" s="18">
        <v>7.896249999999998E-12</v>
      </c>
      <c r="K21" s="18">
        <v>7.267503897709994E-13</v>
      </c>
      <c r="L21" s="18">
        <v>1.9999999999999998E+27</v>
      </c>
      <c r="M21" s="18">
        <v>0</v>
      </c>
      <c r="N21" t="s">
        <v>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17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253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4" ht="15.75" customHeight="1">
      <c r="A12" s="2" t="s">
        <v>6</v>
      </c>
      <c r="B12" s="3" t="s">
        <v>0</v>
      </c>
      <c r="C12" s="15" t="s">
        <v>14</v>
      </c>
      <c r="D12" s="9">
        <v>1.272E-06</v>
      </c>
      <c r="E12" s="9">
        <v>2.9294E-09</v>
      </c>
      <c r="F12" s="9">
        <v>0.00010736</v>
      </c>
      <c r="G12" s="9">
        <v>3.6682E-09</v>
      </c>
      <c r="H12" s="9">
        <v>2.0650485625000008E-08</v>
      </c>
      <c r="I12" s="9">
        <v>1.5566819757318577E-08</v>
      </c>
      <c r="J12" s="9">
        <v>6.720937500000001E-12</v>
      </c>
      <c r="K12" s="9">
        <v>7.495474163554066E-13</v>
      </c>
      <c r="L12" s="9">
        <v>484.063296875</v>
      </c>
      <c r="M12" s="9">
        <v>6.046902099895955</v>
      </c>
      <c r="N12" t="s">
        <v>81</v>
      </c>
    </row>
    <row r="13" spans="2:14" ht="15.75" customHeight="1">
      <c r="B13" s="1"/>
      <c r="C13" s="15" t="s">
        <v>15</v>
      </c>
      <c r="D13" s="18">
        <v>1.0107E-06</v>
      </c>
      <c r="E13" s="18">
        <v>2.6908E-09</v>
      </c>
      <c r="F13" s="18">
        <v>3.4132E-06</v>
      </c>
      <c r="G13" s="18">
        <v>3.3144E-09</v>
      </c>
      <c r="H13" s="18">
        <v>1.6401673437500003E-08</v>
      </c>
      <c r="I13" s="18">
        <v>1.2025327534647175E-08</v>
      </c>
      <c r="J13" s="18">
        <v>7.03125E+30</v>
      </c>
      <c r="K13" s="18">
        <v>1.2808688457449498E+31</v>
      </c>
      <c r="L13" s="18">
        <v>519.0157031249998</v>
      </c>
      <c r="M13" s="18">
        <v>5.8375339506414985</v>
      </c>
      <c r="N13" t="s">
        <v>24</v>
      </c>
    </row>
    <row r="14" spans="1:14" ht="15.75" customHeight="1">
      <c r="A14" t="s">
        <v>34</v>
      </c>
      <c r="C14" s="15" t="s">
        <v>16</v>
      </c>
      <c r="D14" s="18">
        <v>8.4378E-07</v>
      </c>
      <c r="E14" s="18">
        <v>2.9392E-09</v>
      </c>
      <c r="F14" s="18">
        <v>1.7434E-06</v>
      </c>
      <c r="G14" s="18">
        <v>3.6762E-09</v>
      </c>
      <c r="H14" s="18">
        <v>1.3686770000000002E-08</v>
      </c>
      <c r="I14" s="18">
        <v>9.860918811510409E-09</v>
      </c>
      <c r="J14" s="18">
        <v>1.7812500000000008E+31</v>
      </c>
      <c r="K14" s="18">
        <v>1.4850444918779828E+31</v>
      </c>
      <c r="L14" s="18">
        <v>566.6813281250002</v>
      </c>
      <c r="M14" s="18">
        <v>5.562331402975188</v>
      </c>
      <c r="N14" t="s">
        <v>24</v>
      </c>
    </row>
    <row r="15" spans="1:14" ht="15.75" customHeight="1">
      <c r="A15" t="s">
        <v>37</v>
      </c>
      <c r="C15" s="15" t="s">
        <v>17</v>
      </c>
      <c r="D15" s="18">
        <v>9.208E-07</v>
      </c>
      <c r="E15" s="18">
        <v>2.6534E-09</v>
      </c>
      <c r="F15" s="18">
        <v>0.0001154</v>
      </c>
      <c r="G15" s="18">
        <v>3.247E-09</v>
      </c>
      <c r="H15" s="18">
        <v>1.5144399687499994E-08</v>
      </c>
      <c r="I15" s="18">
        <v>1.1939475142745386E-08</v>
      </c>
      <c r="J15" s="18">
        <v>4.687499999999999E+30</v>
      </c>
      <c r="K15" s="18">
        <v>1.0978875820671E+31</v>
      </c>
      <c r="L15" s="18">
        <v>544.0131875</v>
      </c>
      <c r="M15" s="18">
        <v>1.95001634405941</v>
      </c>
      <c r="N15" t="s">
        <v>94</v>
      </c>
    </row>
    <row r="16" spans="3:14" ht="15.75" customHeight="1">
      <c r="C16" s="15" t="s">
        <v>18</v>
      </c>
      <c r="D16" s="18">
        <v>1.6886E-06</v>
      </c>
      <c r="E16" s="18">
        <v>2.977E-09</v>
      </c>
      <c r="F16" s="18">
        <v>0.000110218</v>
      </c>
      <c r="G16" s="18">
        <v>3.64E-09</v>
      </c>
      <c r="H16" s="18">
        <v>2.7518850312499996E-08</v>
      </c>
      <c r="I16" s="18">
        <v>2.1985615030516144E-08</v>
      </c>
      <c r="J16" s="18">
        <v>1.5937500000000007E+31</v>
      </c>
      <c r="K16" s="18">
        <v>1.508902155305542E+31</v>
      </c>
      <c r="L16" s="18">
        <v>543.2174375000002</v>
      </c>
      <c r="M16" s="18">
        <v>40.843776113796984</v>
      </c>
      <c r="N16" t="s">
        <v>94</v>
      </c>
    </row>
    <row r="17" spans="3:14" ht="15.75" customHeight="1">
      <c r="C17" s="15" t="s">
        <v>19</v>
      </c>
      <c r="D17" s="18">
        <v>3E+31</v>
      </c>
      <c r="E17" s="18">
        <v>3E+31</v>
      </c>
      <c r="F17" s="18">
        <v>3E+31</v>
      </c>
      <c r="G17" s="18">
        <v>3E+31</v>
      </c>
      <c r="H17" s="18">
        <v>3.0000000000000012E+31</v>
      </c>
      <c r="I17" s="18">
        <v>0</v>
      </c>
      <c r="J17" s="18">
        <v>1.875E+30</v>
      </c>
      <c r="K17" s="18">
        <v>7.37804065256947E+30</v>
      </c>
      <c r="L17" s="18">
        <v>1.9999999999999998E+27</v>
      </c>
      <c r="M17" s="18">
        <v>0</v>
      </c>
      <c r="N17" s="13" t="s">
        <v>95</v>
      </c>
    </row>
    <row r="18" spans="3:14" ht="15.75" customHeight="1">
      <c r="C18" s="15" t="s">
        <v>20</v>
      </c>
      <c r="D18" s="18">
        <v>3E+31</v>
      </c>
      <c r="E18" s="18">
        <v>0.00016008</v>
      </c>
      <c r="F18" s="18">
        <v>3E+31</v>
      </c>
      <c r="G18" s="18">
        <v>3E+31</v>
      </c>
      <c r="H18" s="18">
        <v>3.0000000000000012E+31</v>
      </c>
      <c r="I18" s="18">
        <v>0</v>
      </c>
      <c r="J18" s="18">
        <v>7.913749999999998E-12</v>
      </c>
      <c r="K18" s="18">
        <v>7.521914221020468E-13</v>
      </c>
      <c r="L18" s="18">
        <v>1.9999999999999998E+27</v>
      </c>
      <c r="M18" s="18">
        <v>0</v>
      </c>
      <c r="N18" s="13" t="s">
        <v>87</v>
      </c>
    </row>
    <row r="19" spans="3:14" ht="15.75" customHeight="1">
      <c r="C19" s="15" t="s">
        <v>21</v>
      </c>
      <c r="D19" s="18">
        <v>3E+31</v>
      </c>
      <c r="E19" s="18">
        <v>2.4734E-05</v>
      </c>
      <c r="F19" s="18">
        <v>3E+31</v>
      </c>
      <c r="G19" s="18">
        <v>0.0003693</v>
      </c>
      <c r="H19" s="18">
        <v>3.0000000000000012E+31</v>
      </c>
      <c r="I19" s="18">
        <v>0</v>
      </c>
      <c r="J19" s="18">
        <v>9.375E+29</v>
      </c>
      <c r="K19" s="18">
        <v>5.303300858899106E+30</v>
      </c>
      <c r="L19" s="18">
        <v>1.9999999999999998E+27</v>
      </c>
      <c r="M19" s="18">
        <v>0</v>
      </c>
      <c r="N19" s="13" t="s">
        <v>88</v>
      </c>
    </row>
    <row r="20" spans="3:14" ht="15.75" customHeight="1">
      <c r="C20" s="15" t="s">
        <v>22</v>
      </c>
      <c r="D20" s="18">
        <v>3E+31</v>
      </c>
      <c r="E20" s="18">
        <v>8.0752E-05</v>
      </c>
      <c r="F20" s="18">
        <v>3E+31</v>
      </c>
      <c r="G20" s="18">
        <v>3E+31</v>
      </c>
      <c r="H20" s="18">
        <v>3.0000000000000012E+31</v>
      </c>
      <c r="I20" s="18">
        <v>0</v>
      </c>
      <c r="J20" s="18">
        <v>7.921875E-12</v>
      </c>
      <c r="K20" s="18">
        <v>8.044450601742183E-13</v>
      </c>
      <c r="L20" s="18">
        <v>1.9999999999999998E+27</v>
      </c>
      <c r="M20" s="18">
        <v>0</v>
      </c>
      <c r="N20" s="13" t="s">
        <v>91</v>
      </c>
    </row>
    <row r="21" spans="3:14" ht="15.75" customHeight="1">
      <c r="C21" s="15" t="s">
        <v>23</v>
      </c>
      <c r="D21" s="18">
        <v>3E+31</v>
      </c>
      <c r="E21" s="18">
        <v>9.7698E-05</v>
      </c>
      <c r="F21" s="18">
        <v>3E+31</v>
      </c>
      <c r="G21" s="18">
        <v>3E+31</v>
      </c>
      <c r="H21" s="18">
        <v>3.0000000000000012E+31</v>
      </c>
      <c r="I21" s="18">
        <v>0</v>
      </c>
      <c r="J21" s="18">
        <v>7.98625E-12</v>
      </c>
      <c r="K21" s="18">
        <v>7.756859607324584E-13</v>
      </c>
      <c r="L21" s="18">
        <v>1.9999999999999998E+27</v>
      </c>
      <c r="M21" s="18">
        <v>0</v>
      </c>
      <c r="N21" s="13" t="s">
        <v>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8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260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4" ht="15.75" customHeight="1">
      <c r="A12" s="2" t="s">
        <v>6</v>
      </c>
      <c r="B12" s="3" t="s">
        <v>0</v>
      </c>
      <c r="C12" s="15" t="s">
        <v>14</v>
      </c>
      <c r="D12" s="9">
        <v>1.7592E-05</v>
      </c>
      <c r="E12" s="9">
        <v>2.4162E-09</v>
      </c>
      <c r="F12" s="9">
        <v>3E+31</v>
      </c>
      <c r="G12" s="9">
        <v>3.2346E-09</v>
      </c>
      <c r="H12" s="9">
        <v>1.40625E+30</v>
      </c>
      <c r="I12" s="9">
        <v>6.3912607743476E+30</v>
      </c>
      <c r="J12" s="9">
        <v>6.426250000000001E-12</v>
      </c>
      <c r="K12" s="9">
        <v>8.055905848979223E-13</v>
      </c>
      <c r="L12" s="9">
        <v>6.25E+25</v>
      </c>
      <c r="M12" s="9">
        <v>3.5073618720610085E+26</v>
      </c>
      <c r="N12" t="s">
        <v>96</v>
      </c>
    </row>
    <row r="13" spans="2:14" ht="15.75" customHeight="1">
      <c r="B13" s="1"/>
      <c r="C13" s="15" t="s">
        <v>15</v>
      </c>
      <c r="D13" s="18">
        <v>9.9458E-07</v>
      </c>
      <c r="E13" s="18">
        <v>2.3992E-09</v>
      </c>
      <c r="F13" s="18">
        <v>1.4532E-05</v>
      </c>
      <c r="G13" s="18">
        <v>2.9326E-09</v>
      </c>
      <c r="H13" s="18">
        <v>1.5980451874999996E-08</v>
      </c>
      <c r="I13" s="18">
        <v>1.1506514251582158E-08</v>
      </c>
      <c r="J13" s="18">
        <v>2.8125E+30</v>
      </c>
      <c r="K13" s="18">
        <v>8.813544770895048E+30</v>
      </c>
      <c r="L13" s="18">
        <v>550.0703124999998</v>
      </c>
      <c r="M13" s="18">
        <v>4.046153171624367</v>
      </c>
      <c r="N13" t="s">
        <v>97</v>
      </c>
    </row>
    <row r="14" spans="1:14" ht="15.75" customHeight="1">
      <c r="A14" t="s">
        <v>34</v>
      </c>
      <c r="C14" s="15" t="s">
        <v>16</v>
      </c>
      <c r="D14" s="18">
        <v>7.647E-07</v>
      </c>
      <c r="E14" s="18">
        <v>2.5058E-09</v>
      </c>
      <c r="F14" s="18">
        <v>1.6282E-06</v>
      </c>
      <c r="G14" s="18">
        <v>3.0192E-09</v>
      </c>
      <c r="H14" s="18">
        <v>1.2260559687500004E-08</v>
      </c>
      <c r="I14" s="18">
        <v>8.749117584100264E-09</v>
      </c>
      <c r="J14" s="18">
        <v>1.3125000000000005E+31</v>
      </c>
      <c r="K14" s="18">
        <v>1.4999999999999997E+31</v>
      </c>
      <c r="L14" s="18">
        <v>587.5912812500001</v>
      </c>
      <c r="M14" s="18">
        <v>6.505961223627686</v>
      </c>
      <c r="N14" t="s">
        <v>98</v>
      </c>
    </row>
    <row r="15" spans="1:14" ht="15.75" customHeight="1">
      <c r="A15" t="s">
        <v>37</v>
      </c>
      <c r="C15" s="15" t="s">
        <v>17</v>
      </c>
      <c r="D15" s="18">
        <v>7.567E-07</v>
      </c>
      <c r="E15" s="18">
        <v>2.5438E-09</v>
      </c>
      <c r="F15" s="18">
        <v>0.0002569</v>
      </c>
      <c r="G15" s="18">
        <v>3.3214E-09</v>
      </c>
      <c r="H15" s="18">
        <v>1.2115224062500003E-08</v>
      </c>
      <c r="I15" s="18">
        <v>9.466870182249137E-09</v>
      </c>
      <c r="J15" s="18">
        <v>9.375E+29</v>
      </c>
      <c r="K15" s="18">
        <v>5.261042808091513E+30</v>
      </c>
      <c r="L15" s="18">
        <v>544.595171875</v>
      </c>
      <c r="M15" s="18">
        <v>2.497980641945463</v>
      </c>
      <c r="N15" t="s">
        <v>99</v>
      </c>
    </row>
    <row r="16" spans="3:14" ht="15.75" customHeight="1">
      <c r="C16" s="15" t="s">
        <v>18</v>
      </c>
      <c r="D16" s="18">
        <v>1.8034E-05</v>
      </c>
      <c r="E16" s="18">
        <v>1.899E-05</v>
      </c>
      <c r="F16" s="18">
        <v>1.3562E-05</v>
      </c>
      <c r="G16" s="18">
        <v>2.1736E-05</v>
      </c>
      <c r="H16" s="18">
        <v>2.17128959375E-08</v>
      </c>
      <c r="I16" s="18">
        <v>1.7029366899882348E-08</v>
      </c>
      <c r="J16" s="18">
        <v>5.156249999999999E+30</v>
      </c>
      <c r="K16" s="18">
        <v>1.1407625895488885E+31</v>
      </c>
      <c r="L16" s="18">
        <v>539.1376562500001</v>
      </c>
      <c r="M16" s="18">
        <v>2.1982289207125785</v>
      </c>
      <c r="N16" t="s">
        <v>100</v>
      </c>
    </row>
    <row r="17" spans="3:14" ht="15.75" customHeight="1">
      <c r="C17" s="15" t="s">
        <v>19</v>
      </c>
      <c r="D17" s="18">
        <v>3E+31</v>
      </c>
      <c r="E17" s="18">
        <v>3E+31</v>
      </c>
      <c r="F17" s="18">
        <v>3E+31</v>
      </c>
      <c r="G17" s="18">
        <v>3E+31</v>
      </c>
      <c r="H17" s="18">
        <v>2.906250000000001E+31</v>
      </c>
      <c r="I17" s="18">
        <v>5.303300858899026E+30</v>
      </c>
      <c r="J17" s="18">
        <v>6.344375E-12</v>
      </c>
      <c r="K17" s="18">
        <v>7.057685698538626E-13</v>
      </c>
      <c r="L17" s="18">
        <v>1.9999999999999998E+27</v>
      </c>
      <c r="M17" s="18">
        <v>0</v>
      </c>
      <c r="N17" t="s">
        <v>95</v>
      </c>
    </row>
    <row r="18" spans="3:14" ht="15.75" customHeight="1">
      <c r="C18" s="15" t="s">
        <v>20</v>
      </c>
      <c r="D18" s="18">
        <v>3E+31</v>
      </c>
      <c r="E18" s="18">
        <v>0.0004635</v>
      </c>
      <c r="F18" s="18">
        <v>3E+31</v>
      </c>
      <c r="G18" s="18">
        <v>3E+31</v>
      </c>
      <c r="H18" s="18">
        <v>3.0000000000000012E+31</v>
      </c>
      <c r="I18" s="18">
        <v>0</v>
      </c>
      <c r="J18" s="18">
        <v>7.155000000000001E-12</v>
      </c>
      <c r="K18" s="18">
        <v>7.151088344869439E-13</v>
      </c>
      <c r="L18" s="18">
        <v>1.9999999999999998E+27</v>
      </c>
      <c r="M18" s="18">
        <v>0</v>
      </c>
      <c r="N18" t="s">
        <v>91</v>
      </c>
    </row>
    <row r="19" spans="3:14" ht="15.75" customHeight="1">
      <c r="C19" s="15" t="s">
        <v>21</v>
      </c>
      <c r="D19" s="18">
        <v>3E+31</v>
      </c>
      <c r="E19" s="18">
        <v>3.0624E-09</v>
      </c>
      <c r="F19" s="18">
        <v>3E+31</v>
      </c>
      <c r="G19" s="18">
        <v>0.00038832</v>
      </c>
      <c r="H19" s="18">
        <v>3.0000000000000012E+31</v>
      </c>
      <c r="I19" s="18">
        <v>0</v>
      </c>
      <c r="J19" s="18">
        <v>7.773124999999997E-12</v>
      </c>
      <c r="K19" s="18">
        <v>7.330116290940719E-13</v>
      </c>
      <c r="L19" s="18">
        <v>1.9999999999999998E+27</v>
      </c>
      <c r="M19" s="18">
        <v>0</v>
      </c>
      <c r="N19" t="s">
        <v>92</v>
      </c>
    </row>
    <row r="20" spans="3:14" ht="15.75" customHeight="1">
      <c r="C20" s="15" t="s">
        <v>22</v>
      </c>
      <c r="D20" s="18">
        <v>3E+31</v>
      </c>
      <c r="E20" s="18">
        <v>0.0001033</v>
      </c>
      <c r="F20" s="18">
        <v>3E+31</v>
      </c>
      <c r="G20" s="18">
        <v>3E+31</v>
      </c>
      <c r="H20" s="18">
        <v>3.0000000000000012E+31</v>
      </c>
      <c r="I20" s="18">
        <v>0</v>
      </c>
      <c r="J20" s="18">
        <v>7.214375E-12</v>
      </c>
      <c r="K20" s="18">
        <v>8.018081883890608E-13</v>
      </c>
      <c r="L20" s="18">
        <v>1.9999999999999998E+27</v>
      </c>
      <c r="M20" s="18">
        <v>0</v>
      </c>
      <c r="N20" t="s">
        <v>91</v>
      </c>
    </row>
    <row r="21" spans="3:14" ht="15.75" customHeight="1">
      <c r="C21" s="15" t="s">
        <v>23</v>
      </c>
      <c r="D21" s="18">
        <v>3E+31</v>
      </c>
      <c r="E21" s="18">
        <v>5.8916E-05</v>
      </c>
      <c r="F21" s="18">
        <v>3E+31</v>
      </c>
      <c r="G21" s="18">
        <v>3E+31</v>
      </c>
      <c r="H21" s="18">
        <v>3.0000000000000012E+31</v>
      </c>
      <c r="I21" s="18">
        <v>0</v>
      </c>
      <c r="J21" s="18">
        <v>7.515625E-12</v>
      </c>
      <c r="K21" s="18">
        <v>7.36245652815906E-13</v>
      </c>
      <c r="L21" s="18">
        <v>1.9999999999999998E+27</v>
      </c>
      <c r="M21" s="18">
        <v>0</v>
      </c>
      <c r="N21" t="s">
        <v>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12"/>
  <dimension ref="A1:M29"/>
  <sheetViews>
    <sheetView workbookViewId="0" topLeftCell="C26">
      <selection activeCell="H30" sqref="H30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12.140625" style="0" customWidth="1"/>
    <col min="4" max="13" width="11.57421875" style="0" customWidth="1"/>
  </cols>
  <sheetData>
    <row r="1" spans="3:4" ht="12.75">
      <c r="C1">
        <f>0.6*4.7</f>
        <v>2.82</v>
      </c>
      <c r="D1" t="s">
        <v>114</v>
      </c>
    </row>
    <row r="8" ht="15.75">
      <c r="G8" s="2" t="s">
        <v>110</v>
      </c>
    </row>
    <row r="9" spans="1:13" ht="12.75">
      <c r="A9" s="22"/>
      <c r="B9" s="23" t="s"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3" t="s">
        <v>107</v>
      </c>
      <c r="B10" s="23" t="s">
        <v>108</v>
      </c>
      <c r="C10" s="23" t="s">
        <v>109</v>
      </c>
      <c r="D10" s="23" t="s">
        <v>14</v>
      </c>
      <c r="E10" s="23" t="s">
        <v>15</v>
      </c>
      <c r="F10" s="23" t="s">
        <v>16</v>
      </c>
      <c r="G10" s="23" t="s">
        <v>17</v>
      </c>
      <c r="H10" s="23" t="s">
        <v>18</v>
      </c>
      <c r="I10" s="23" t="s">
        <v>19</v>
      </c>
      <c r="J10" s="23" t="s">
        <v>20</v>
      </c>
      <c r="K10" s="23" t="s">
        <v>21</v>
      </c>
      <c r="L10" s="23" t="s">
        <v>22</v>
      </c>
      <c r="M10" s="23" t="s">
        <v>23</v>
      </c>
    </row>
    <row r="11" spans="4:13" ht="6" customHeight="1"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>
      <c r="A12" s="24">
        <v>1</v>
      </c>
      <c r="B12" s="25" t="s">
        <v>26</v>
      </c>
      <c r="C12" s="26" t="s">
        <v>101</v>
      </c>
      <c r="D12" s="31">
        <f>MIN(1000000000*Sintesi_tot100!D12/$C$1,100000)</f>
        <v>118.96453900709218</v>
      </c>
      <c r="E12" s="31">
        <f>MIN(1000000000*Sintesi_tot100!E12/$C$1,100000)</f>
        <v>115.58865248226951</v>
      </c>
      <c r="F12" s="31">
        <f>MIN(1000000000*Sintesi_tot100!F12/$C$1,100000)</f>
        <v>108.63120567375886</v>
      </c>
      <c r="G12" s="31">
        <f>MIN(1000000000*Sintesi_tot100!G12/$C$1,100000)</f>
        <v>79.91489361702129</v>
      </c>
      <c r="H12" s="31">
        <f>MIN(1000000000*Sintesi_tot100!H12/$C$1,100000)</f>
        <v>165.27659574468086</v>
      </c>
      <c r="I12" s="31">
        <f>MIN(1000000000*Sintesi_tot100!I12/$C$1,100000)</f>
        <v>142.80851063829786</v>
      </c>
      <c r="J12" s="31">
        <f>MIN(1000000000*Sintesi_tot100!J12/$C$1,100000)</f>
        <v>102.18439716312058</v>
      </c>
      <c r="K12" s="31">
        <f>MIN(1000000000*Sintesi_tot100!K12/$C$1,100000)</f>
        <v>87.63829787234043</v>
      </c>
      <c r="L12" s="31">
        <f>MIN(1000000000*Sintesi_tot100!L12/$C$1,100000)</f>
        <v>131.39007092198582</v>
      </c>
      <c r="M12" s="31">
        <f>MIN(1000000000*Sintesi_tot100!M12/$C$1,100000)</f>
        <v>155.77304964539007</v>
      </c>
    </row>
    <row r="13" spans="1:13" ht="30" customHeight="1">
      <c r="A13" s="24">
        <v>2</v>
      </c>
      <c r="B13" s="25" t="s">
        <v>26</v>
      </c>
      <c r="C13" s="26" t="s">
        <v>28</v>
      </c>
      <c r="D13" s="31">
        <f>MIN(1000000000*Sintesi_tot100!D13/$C$1,100000)</f>
        <v>70.7517730496454</v>
      </c>
      <c r="E13" s="31">
        <f>MIN(1000000000*Sintesi_tot100!E13/$C$1,100000)</f>
        <v>70.4468085106383</v>
      </c>
      <c r="F13" s="31">
        <f>MIN(1000000000*Sintesi_tot100!F13/$C$1,100000)</f>
        <v>69.92198581560284</v>
      </c>
      <c r="G13" s="31">
        <f>MIN(1000000000*Sintesi_tot100!G13/$C$1,100000)</f>
        <v>46.07801418439716</v>
      </c>
      <c r="H13" s="31">
        <f>MIN(1000000000*Sintesi_tot100!H13/$C$1,100000)</f>
        <v>84.62411347517731</v>
      </c>
      <c r="I13" s="31">
        <f>MIN(1000000000*Sintesi_tot100!I13/$C$1,100000)</f>
        <v>70.43971631205675</v>
      </c>
      <c r="J13" s="31">
        <f>MIN(1000000000*Sintesi_tot100!J13/$C$1,100000)</f>
        <v>66.39007092198582</v>
      </c>
      <c r="K13" s="31">
        <f>MIN(1000000000*Sintesi_tot100!K13/$C$1,100000)</f>
        <v>58.29787234042553</v>
      </c>
      <c r="L13" s="31">
        <f>MIN(1000000000*Sintesi_tot100!L13/$C$1,100000)</f>
        <v>74.48936170212767</v>
      </c>
      <c r="M13" s="31">
        <f>MIN(1000000000*Sintesi_tot100!M13/$C$1,100000)</f>
        <v>75.53191489361703</v>
      </c>
    </row>
    <row r="14" spans="1:13" ht="30" customHeight="1">
      <c r="A14" s="24">
        <v>3</v>
      </c>
      <c r="B14" s="25" t="s">
        <v>26</v>
      </c>
      <c r="C14" s="26" t="s">
        <v>102</v>
      </c>
      <c r="D14" s="31">
        <f>MIN(1000000000*Sintesi_tot100!D14/$C$1,100000)</f>
        <v>56.10638297872341</v>
      </c>
      <c r="E14" s="31">
        <f>MIN(1000000000*Sintesi_tot100!E14/$C$1,100000)</f>
        <v>60.60992907801418</v>
      </c>
      <c r="F14" s="31">
        <f>MIN(1000000000*Sintesi_tot100!F14/$C$1,100000)</f>
        <v>77.95035460992908</v>
      </c>
      <c r="G14" s="31">
        <f>MIN(1000000000*Sintesi_tot100!G14/$C$1,100000)</f>
        <v>38.45390070921986</v>
      </c>
      <c r="H14" s="31">
        <f>MIN(1000000000*Sintesi_tot100!H14/$C$1,100000)</f>
        <v>71.80141843971631</v>
      </c>
      <c r="I14" s="31">
        <f>MIN(1000000000*Sintesi_tot100!I14/$C$1,100000)</f>
        <v>85.97872340425533</v>
      </c>
      <c r="J14" s="31">
        <f>MIN(1000000000*Sintesi_tot100!J14/$C$1,100000)</f>
        <v>67.56028368794325</v>
      </c>
      <c r="K14" s="31">
        <f>MIN(1000000000*Sintesi_tot100!K14/$C$1,100000)</f>
        <v>58.43262411347518</v>
      </c>
      <c r="L14" s="31">
        <f>MIN(1000000000*Sintesi_tot100!L14/$C$1,100000)</f>
        <v>71.73049645390071</v>
      </c>
      <c r="M14" s="31">
        <f>MIN(1000000000*Sintesi_tot100!M14/$C$1,100000)</f>
        <v>80.88652482269505</v>
      </c>
    </row>
    <row r="15" spans="1:13" ht="30" customHeight="1">
      <c r="A15" s="24">
        <v>4</v>
      </c>
      <c r="B15" s="25" t="s">
        <v>26</v>
      </c>
      <c r="C15" s="26" t="s">
        <v>29</v>
      </c>
      <c r="D15" s="31">
        <f>MIN(1000000000*Sintesi_tot100!D15/$C$1,100000)</f>
        <v>1667.8723404255318</v>
      </c>
      <c r="E15" s="31">
        <f>MIN(1000000000*Sintesi_tot100!E15/$C$1,100000)</f>
        <v>319.0354609929078</v>
      </c>
      <c r="F15" s="31">
        <f>MIN(1000000000*Sintesi_tot100!F15/$C$1,100000)</f>
        <v>57.64539007092199</v>
      </c>
      <c r="G15" s="31">
        <f>MIN(1000000000*Sintesi_tot100!G15/$C$1,100000)</f>
        <v>60.82269503546099</v>
      </c>
      <c r="H15" s="31">
        <f>MIN(1000000000*Sintesi_tot100!H15/$C$1,100000)</f>
        <v>87.1985815602837</v>
      </c>
      <c r="I15" s="30">
        <f>MIN(1000000000*Sintesi_tot100!I15/$C$1,100000)</f>
        <v>100000</v>
      </c>
      <c r="J15" s="30">
        <f>MIN(1000000000*Sintesi_tot100!J15/$C$1,100000)</f>
        <v>40219.14893617021</v>
      </c>
      <c r="K15" s="31">
        <f>MIN(1000000000*Sintesi_tot100!K15/$C$1,100000)</f>
        <v>107.62411347517731</v>
      </c>
      <c r="L15" s="30">
        <f>MIN(1000000000*Sintesi_tot100!L15/$C$1,100000)</f>
        <v>39538.29787234043</v>
      </c>
      <c r="M15" s="30">
        <f>MIN(1000000000*Sintesi_tot100!M15/$C$1,100000)</f>
        <v>53489.361702127666</v>
      </c>
    </row>
    <row r="16" spans="1:13" ht="30" customHeight="1">
      <c r="A16" s="24">
        <v>5</v>
      </c>
      <c r="B16" s="25" t="s">
        <v>26</v>
      </c>
      <c r="C16" s="26" t="s">
        <v>29</v>
      </c>
      <c r="D16" s="31">
        <f>MIN(1000000000*Sintesi_tot100!D16/$C$1,100000)</f>
        <v>95.5531914893617</v>
      </c>
      <c r="E16" s="31">
        <f>MIN(1000000000*Sintesi_tot100!E16/$C$1,100000)</f>
        <v>86.1063829787234</v>
      </c>
      <c r="F16" s="31">
        <f>MIN(1000000000*Sintesi_tot100!F16/$C$1,100000)</f>
        <v>72.3049645390071</v>
      </c>
      <c r="G16" s="31">
        <f>MIN(1000000000*Sintesi_tot100!G16/$C$1,100000)</f>
        <v>65.37588652482269</v>
      </c>
      <c r="H16" s="31">
        <f>MIN(1000000000*Sintesi_tot100!H16/$C$1,100000)</f>
        <v>102.51773049645391</v>
      </c>
      <c r="I16" s="30">
        <f>MIN(1000000000*Sintesi_tot100!I16/$C$1,100000)</f>
        <v>100000</v>
      </c>
      <c r="J16" s="30">
        <f>MIN(1000000000*Sintesi_tot100!J16/$C$1,100000)</f>
        <v>53049.645390070924</v>
      </c>
      <c r="K16" s="30">
        <f>MIN(1000000000*Sintesi_tot100!K16/$C$1,100000)</f>
        <v>5257.446808510638</v>
      </c>
      <c r="L16" s="30">
        <f>MIN(1000000000*Sintesi_tot100!L16/$C$1,100000)</f>
        <v>62879.43262411348</v>
      </c>
      <c r="M16" s="30">
        <f>MIN(1000000000*Sintesi_tot100!M16/$C$1,100000)</f>
        <v>69936.17021276597</v>
      </c>
    </row>
    <row r="17" spans="1:13" ht="30" customHeight="1">
      <c r="A17" s="24">
        <v>6</v>
      </c>
      <c r="B17" s="25" t="s">
        <v>26</v>
      </c>
      <c r="C17" s="27" t="s">
        <v>103</v>
      </c>
      <c r="D17" s="31">
        <f>MIN(1000000000*Sintesi_tot100!D17/$C$1,100000)</f>
        <v>277.4255319148936</v>
      </c>
      <c r="E17" s="31">
        <f>MIN(1000000000*Sintesi_tot100!E17/$C$1,100000)</f>
        <v>178.61702127659578</v>
      </c>
      <c r="F17" s="31">
        <f>MIN(1000000000*Sintesi_tot100!F17/$C$1,100000)</f>
        <v>141.24113475177307</v>
      </c>
      <c r="G17" s="31">
        <f>MIN(1000000000*Sintesi_tot100!G17/$C$1,100000)</f>
        <v>141.99290780141843</v>
      </c>
      <c r="H17" s="31">
        <f>MIN(1000000000*Sintesi_tot100!H17/$C$1,100000)</f>
        <v>265.6950354609929</v>
      </c>
      <c r="I17" s="30">
        <f>MIN(1000000000*Sintesi_tot100!I17/$C$1,100000)</f>
        <v>100000</v>
      </c>
      <c r="J17" s="30">
        <f>MIN(1000000000*Sintesi_tot100!J17/$C$1,100000)</f>
        <v>76404.25531914894</v>
      </c>
      <c r="K17" s="31">
        <f>MIN(1000000000*Sintesi_tot100!K17/$C$1,100000)</f>
        <v>313.44680851063833</v>
      </c>
      <c r="L17" s="30">
        <f>MIN(1000000000*Sintesi_tot100!L17/$C$1,100000)</f>
        <v>84893.6170212766</v>
      </c>
      <c r="M17" s="30">
        <f>MIN(1000000000*Sintesi_tot100!M17/$C$1,100000)</f>
        <v>95333.33333333334</v>
      </c>
    </row>
    <row r="18" spans="1:13" ht="30" customHeight="1">
      <c r="A18" s="24" t="s">
        <v>30</v>
      </c>
      <c r="B18" s="28" t="s">
        <v>35</v>
      </c>
      <c r="C18" s="27" t="s">
        <v>31</v>
      </c>
      <c r="D18" s="31">
        <f>MIN(1000000000*Sintesi_tot100!D18/$C$1,100000)</f>
        <v>105.41843971631208</v>
      </c>
      <c r="E18" s="31">
        <f>MIN(1000000000*Sintesi_tot100!E18/$C$1,100000)</f>
        <v>105.63120567375887</v>
      </c>
      <c r="F18" s="31">
        <f>MIN(1000000000*Sintesi_tot100!F18/$C$1,100000)</f>
        <v>104.0921985815603</v>
      </c>
      <c r="G18" s="31">
        <f>MIN(1000000000*Sintesi_tot100!G18/$C$1,100000)</f>
        <v>82.29078014184398</v>
      </c>
      <c r="H18" s="31">
        <f>MIN(1000000000*Sintesi_tot100!H18/$C$1,100000)</f>
        <v>170.3971631205674</v>
      </c>
      <c r="I18" s="31">
        <f>MIN(1000000000*Sintesi_tot100!I18/$C$1,100000)</f>
        <v>131.05673758865248</v>
      </c>
      <c r="J18" s="31">
        <f>MIN(1000000000*Sintesi_tot100!J18/$C$1,100000)</f>
        <v>92.5886524822695</v>
      </c>
      <c r="K18" s="31">
        <f>MIN(1000000000*Sintesi_tot100!K18/$C$1,100000)</f>
        <v>76.34751773049646</v>
      </c>
      <c r="L18" s="31">
        <f>MIN(1000000000*Sintesi_tot100!L18/$C$1,100000)</f>
        <v>118.20567375886525</v>
      </c>
      <c r="M18" s="31">
        <f>MIN(1000000000*Sintesi_tot100!M18/$C$1,100000)</f>
        <v>141.28368794326244</v>
      </c>
    </row>
    <row r="19" spans="1:13" ht="30" customHeight="1">
      <c r="A19" s="24" t="s">
        <v>32</v>
      </c>
      <c r="B19" s="28" t="s">
        <v>35</v>
      </c>
      <c r="C19" s="26" t="s">
        <v>29</v>
      </c>
      <c r="D19" s="31">
        <f>MIN(1000000000*Sintesi_tot100!D19/$C$1,100000)</f>
        <v>89.21985815602837</v>
      </c>
      <c r="E19" s="31">
        <f>MIN(1000000000*Sintesi_tot100!E19/$C$1,100000)</f>
        <v>68.94326241134752</v>
      </c>
      <c r="F19" s="31">
        <f>MIN(1000000000*Sintesi_tot100!F19/$C$1,100000)</f>
        <v>61.97872340425533</v>
      </c>
      <c r="G19" s="31">
        <f>MIN(1000000000*Sintesi_tot100!G19/$C$1,100000)</f>
        <v>216.0709219858156</v>
      </c>
      <c r="H19" s="31">
        <f>MIN(1000000000*Sintesi_tot100!H19/$C$1,100000)</f>
        <v>242.71631205673762</v>
      </c>
      <c r="I19" s="30">
        <f>MIN(1000000000*Sintesi_tot100!I19/$C$1,100000)</f>
        <v>100000</v>
      </c>
      <c r="J19" s="30">
        <f>MIN(1000000000*Sintesi_tot100!J19/$C$1,100000)</f>
        <v>100000</v>
      </c>
      <c r="K19" s="30">
        <f>MIN(1000000000*Sintesi_tot100!K19/$C$1,100000)</f>
        <v>79056.73758865248</v>
      </c>
      <c r="L19" s="30">
        <f>MIN(1000000000*Sintesi_tot100!L19/$C$1,100000)</f>
        <v>100000</v>
      </c>
      <c r="M19" s="30">
        <f>MIN(1000000000*Sintesi_tot100!M19/$C$1,100000)</f>
        <v>100000</v>
      </c>
    </row>
    <row r="20" spans="1:13" ht="30" customHeight="1">
      <c r="A20" s="24" t="s">
        <v>33</v>
      </c>
      <c r="B20" s="28" t="s">
        <v>35</v>
      </c>
      <c r="C20" s="26" t="s">
        <v>104</v>
      </c>
      <c r="D20" s="31">
        <f>MIN(1000000000*Sintesi_tot100!D20/$C$1,100000)</f>
        <v>149.70921985815605</v>
      </c>
      <c r="E20" s="31">
        <f>MIN(1000000000*Sintesi_tot100!E20/$C$1,100000)</f>
        <v>131.12056737588654</v>
      </c>
      <c r="F20" s="31">
        <f>MIN(1000000000*Sintesi_tot100!F20/$C$1,100000)</f>
        <v>150.31205673758865</v>
      </c>
      <c r="G20" s="31">
        <f>MIN(1000000000*Sintesi_tot100!G20/$C$1,100000)</f>
        <v>88.91489361702128</v>
      </c>
      <c r="H20" s="31">
        <f>MIN(1000000000*Sintesi_tot100!H20/$C$1,100000)</f>
        <v>182.22695035460993</v>
      </c>
      <c r="I20" s="30">
        <f>MIN(1000000000*Sintesi_tot100!I20/$C$1,100000)</f>
        <v>100000</v>
      </c>
      <c r="J20" s="30">
        <f>MIN(1000000000*Sintesi_tot100!J20/$C$1,100000)</f>
        <v>100000</v>
      </c>
      <c r="K20" s="30">
        <f>MIN(1000000000*Sintesi_tot100!K20/$C$1,100000)</f>
        <v>100000</v>
      </c>
      <c r="L20" s="30">
        <f>MIN(1000000000*Sintesi_tot100!L20/$C$1,100000)</f>
        <v>100000</v>
      </c>
      <c r="M20" s="30">
        <f>MIN(1000000000*Sintesi_tot100!M20/$C$1,100000)</f>
        <v>100000</v>
      </c>
    </row>
    <row r="21" spans="1:13" ht="30" customHeight="1">
      <c r="A21" s="29">
        <v>9</v>
      </c>
      <c r="B21" s="25" t="s">
        <v>0</v>
      </c>
      <c r="C21" s="26" t="s">
        <v>27</v>
      </c>
      <c r="D21" s="31">
        <f>MIN(1000000000*Sintesi_tot100!D21/$C$1,100000)</f>
        <v>133.06382978723406</v>
      </c>
      <c r="E21" s="31">
        <f>MIN(1000000000*Sintesi_tot100!E21/$C$1,100000)</f>
        <v>135.77304964539007</v>
      </c>
      <c r="F21" s="31">
        <f>MIN(1000000000*Sintesi_tot100!F21/$C$1,100000)</f>
        <v>128.2340425531915</v>
      </c>
      <c r="G21" s="31">
        <f>MIN(1000000000*Sintesi_tot100!G21/$C$1,100000)</f>
        <v>92.53900709219857</v>
      </c>
      <c r="H21" s="31">
        <f>MIN(1000000000*Sintesi_tot100!H21/$C$1,100000)</f>
        <v>178.29787234042553</v>
      </c>
      <c r="I21" s="31">
        <f>MIN(1000000000*Sintesi_tot100!I21/$C$1,100000)</f>
        <v>159.01418439716315</v>
      </c>
      <c r="J21" s="31">
        <f>MIN(1000000000*Sintesi_tot100!J21/$C$1,100000)</f>
        <v>123.87943262411348</v>
      </c>
      <c r="K21" s="30">
        <f>MIN(1000000000*Sintesi_tot100!K21/$C$1,100000)</f>
        <v>10544.680851063831</v>
      </c>
      <c r="L21" s="31">
        <f>MIN(1000000000*Sintesi_tot100!L21/$C$1,100000)</f>
        <v>152.78014184397165</v>
      </c>
      <c r="M21" s="31">
        <f>MIN(1000000000*Sintesi_tot100!M21/$C$1,100000)</f>
        <v>173.36170212765958</v>
      </c>
    </row>
    <row r="22" spans="1:13" ht="30" customHeight="1">
      <c r="A22" s="29">
        <v>44</v>
      </c>
      <c r="B22" s="25" t="s">
        <v>0</v>
      </c>
      <c r="C22" s="26" t="s">
        <v>27</v>
      </c>
      <c r="D22" s="31">
        <f>MIN(1000000000*Sintesi_tot100!D22/$C$1,100000)</f>
        <v>128.645390070922</v>
      </c>
      <c r="E22" s="31">
        <f>MIN(1000000000*Sintesi_tot100!E22/$C$1,100000)</f>
        <v>123.92198581560284</v>
      </c>
      <c r="F22" s="31">
        <f>MIN(1000000000*Sintesi_tot100!F22/$C$1,100000)</f>
        <v>107.2553191489362</v>
      </c>
      <c r="G22" s="31">
        <f>MIN(1000000000*Sintesi_tot100!G22/$C$1,100000)</f>
        <v>76.24822695035462</v>
      </c>
      <c r="H22" s="31">
        <f>MIN(1000000000*Sintesi_tot100!H22/$C$1,100000)</f>
        <v>1674.0425531914896</v>
      </c>
      <c r="I22" s="31">
        <f>MIN(1000000000*Sintesi_tot100!I22/$C$1,100000)</f>
        <v>166.2340425531915</v>
      </c>
      <c r="J22" s="31">
        <f>MIN(1000000000*Sintesi_tot100!J22/$C$1,100000)</f>
        <v>103.83687943262412</v>
      </c>
      <c r="K22" s="30">
        <f>MIN(1000000000*Sintesi_tot100!K22/$C$1,100000)</f>
        <v>8272.340425531915</v>
      </c>
      <c r="L22" s="30">
        <f>MIN(1000000000*Sintesi_tot100!L22/$C$1,100000)</f>
        <v>13629.078014184397</v>
      </c>
      <c r="M22" s="30">
        <f>MIN(1000000000*Sintesi_tot100!M22/$C$1,100000)</f>
        <v>20190.070921985818</v>
      </c>
    </row>
    <row r="23" spans="1:13" ht="30" customHeight="1">
      <c r="A23" s="29">
        <v>102</v>
      </c>
      <c r="B23" s="25" t="s">
        <v>0</v>
      </c>
      <c r="C23" s="26" t="s">
        <v>31</v>
      </c>
      <c r="D23" s="31">
        <f>MIN(1000000000*Sintesi_tot100!D23/$C$1,100000)</f>
        <v>142.03546099290782</v>
      </c>
      <c r="E23" s="31">
        <f>MIN(1000000000*Sintesi_tot100!E23/$C$1,100000)</f>
        <v>129.6737588652482</v>
      </c>
      <c r="F23" s="31">
        <f>MIN(1000000000*Sintesi_tot100!F23/$C$1,100000)</f>
        <v>121.1063829787234</v>
      </c>
      <c r="G23" s="31">
        <f>MIN(1000000000*Sintesi_tot100!G23/$C$1,100000)</f>
        <v>117.5886524822695</v>
      </c>
      <c r="H23" s="31">
        <f>MIN(1000000000*Sintesi_tot100!H23/$C$1,100000)</f>
        <v>196.41843971631207</v>
      </c>
      <c r="I23" s="31">
        <f>MIN(1000000000*Sintesi_tot100!I23/$C$1,100000)</f>
        <v>387.3262411347518</v>
      </c>
      <c r="J23" s="31">
        <f>MIN(1000000000*Sintesi_tot100!J23/$C$1,100000)</f>
        <v>148.15602836879435</v>
      </c>
      <c r="K23" s="31">
        <f>MIN(1000000000*Sintesi_tot100!K23/$C$1,100000)</f>
        <v>111.20567375886526</v>
      </c>
      <c r="L23" s="31">
        <f>MIN(1000000000*Sintesi_tot100!L23/$C$1,100000)</f>
        <v>157.90070921985816</v>
      </c>
      <c r="M23" s="31">
        <f>MIN(1000000000*Sintesi_tot100!M23/$C$1,100000)</f>
        <v>182.6028368794326</v>
      </c>
    </row>
    <row r="24" spans="1:13" ht="30" customHeight="1">
      <c r="A24" s="29">
        <v>108</v>
      </c>
      <c r="B24" s="25" t="s">
        <v>0</v>
      </c>
      <c r="C24" s="27" t="s">
        <v>105</v>
      </c>
      <c r="D24" s="31">
        <f>MIN(1000000000*Sintesi_tot100!D24/$C$1,100000)</f>
        <v>142.29078014184398</v>
      </c>
      <c r="E24" s="31">
        <f>MIN(1000000000*Sintesi_tot100!E24/$C$1,100000)</f>
        <v>145.36879432624113</v>
      </c>
      <c r="F24" s="31">
        <f>MIN(1000000000*Sintesi_tot100!F24/$C$1,100000)</f>
        <v>139.56028368794327</v>
      </c>
      <c r="G24" s="31">
        <f>MIN(1000000000*Sintesi_tot100!G24/$C$1,100000)</f>
        <v>104.74468085106383</v>
      </c>
      <c r="H24" s="31">
        <f>MIN(1000000000*Sintesi_tot100!H24/$C$1,100000)</f>
        <v>208.468085106383</v>
      </c>
      <c r="I24" s="31">
        <f>MIN(1000000000*Sintesi_tot100!I24/$C$1,100000)</f>
        <v>206.177304964539</v>
      </c>
      <c r="J24" s="31">
        <f>MIN(1000000000*Sintesi_tot100!J24/$C$1,100000)</f>
        <v>137.8085106382979</v>
      </c>
      <c r="K24" s="31">
        <f>MIN(1000000000*Sintesi_tot100!K24/$C$1,100000)</f>
        <v>104.2340425531915</v>
      </c>
      <c r="L24" s="31">
        <f>MIN(1000000000*Sintesi_tot100!L24/$C$1,100000)</f>
        <v>142.85106382978725</v>
      </c>
      <c r="M24" s="31">
        <f>MIN(1000000000*Sintesi_tot100!M24/$C$1,100000)</f>
        <v>159.40425531914897</v>
      </c>
    </row>
    <row r="25" spans="1:13" ht="30" customHeight="1">
      <c r="A25" s="29">
        <v>122</v>
      </c>
      <c r="B25" s="25" t="s">
        <v>0</v>
      </c>
      <c r="C25" s="27" t="s">
        <v>105</v>
      </c>
      <c r="D25" s="31">
        <f>MIN(1000000000*Sintesi_tot100!D25/$C$1,100000)</f>
        <v>123.91489361702128</v>
      </c>
      <c r="E25" s="31">
        <f>MIN(1000000000*Sintesi_tot100!E25/$C$1,100000)</f>
        <v>128.05673758865248</v>
      </c>
      <c r="F25" s="31">
        <f>MIN(1000000000*Sintesi_tot100!F25/$C$1,100000)</f>
        <v>119.54609929078015</v>
      </c>
      <c r="G25" s="31">
        <f>MIN(1000000000*Sintesi_tot100!G25/$C$1,100000)</f>
        <v>95.99290780141844</v>
      </c>
      <c r="H25" s="31">
        <f>MIN(1000000000*Sintesi_tot100!H25/$C$1,100000)</f>
        <v>191.4113475177305</v>
      </c>
      <c r="I25" s="31">
        <f>MIN(1000000000*Sintesi_tot100!I25/$C$1,100000)</f>
        <v>191.2482269503546</v>
      </c>
      <c r="J25" s="31">
        <f>MIN(1000000000*Sintesi_tot100!J25/$C$1,100000)</f>
        <v>131.36879432624113</v>
      </c>
      <c r="K25" s="31">
        <f>MIN(1000000000*Sintesi_tot100!K25/$C$1,100000)</f>
        <v>92.90780141843972</v>
      </c>
      <c r="L25" s="31">
        <f>MIN(1000000000*Sintesi_tot100!L25/$C$1,100000)</f>
        <v>132.4255319148936</v>
      </c>
      <c r="M25" s="31">
        <f>MIN(1000000000*Sintesi_tot100!M25/$C$1,100000)</f>
        <v>158.17730496453902</v>
      </c>
    </row>
    <row r="26" spans="1:13" ht="30" customHeight="1">
      <c r="A26" s="29">
        <v>130</v>
      </c>
      <c r="B26" s="25" t="s">
        <v>0</v>
      </c>
      <c r="C26" s="26" t="s">
        <v>34</v>
      </c>
      <c r="D26" s="31">
        <f>MIN(1000000000*Sintesi_tot100!D26/$C$1,100000)</f>
        <v>251.75177304964544</v>
      </c>
      <c r="E26" s="31">
        <f>MIN(1000000000*Sintesi_tot100!E26/$C$1,100000)</f>
        <v>3499.148936170213</v>
      </c>
      <c r="F26" s="31">
        <f>MIN(1000000000*Sintesi_tot100!F26/$C$1,100000)</f>
        <v>181.9503546099291</v>
      </c>
      <c r="G26" s="31">
        <f>MIN(1000000000*Sintesi_tot100!G26/$C$1,100000)</f>
        <v>189.40425531914894</v>
      </c>
      <c r="H26" s="31">
        <f>MIN(1000000000*Sintesi_tot100!H26/$C$1,100000)</f>
        <v>379.177304964539</v>
      </c>
      <c r="I26" s="30">
        <f>MIN(1000000000*Sintesi_tot100!I26/$C$1,100000)</f>
        <v>100000</v>
      </c>
      <c r="J26" s="30">
        <f>MIN(1000000000*Sintesi_tot100!J26/$C$1,100000)</f>
        <v>100000</v>
      </c>
      <c r="K26" s="30">
        <f>MIN(1000000000*Sintesi_tot100!K26/$C$1,100000)</f>
        <v>36682.97872340426</v>
      </c>
      <c r="L26" s="30">
        <f>MIN(1000000000*Sintesi_tot100!L26/$C$1,100000)</f>
        <v>100000</v>
      </c>
      <c r="M26" s="30">
        <f>MIN(1000000000*Sintesi_tot100!M26/$C$1,100000)</f>
        <v>100000</v>
      </c>
    </row>
    <row r="27" spans="1:13" ht="30" customHeight="1">
      <c r="A27" s="29">
        <v>248</v>
      </c>
      <c r="B27" s="25" t="s">
        <v>0</v>
      </c>
      <c r="C27" s="27" t="s">
        <v>103</v>
      </c>
      <c r="D27" s="31">
        <f>MIN(1000000000*Sintesi_tot100!D27/$C$1,100000)</f>
        <v>380.30496453900713</v>
      </c>
      <c r="E27" s="31">
        <f>MIN(1000000000*Sintesi_tot100!E27/$C$1,100000)</f>
        <v>297.177304964539</v>
      </c>
      <c r="F27" s="31">
        <f>MIN(1000000000*Sintesi_tot100!F27/$C$1,100000)</f>
        <v>235.8085106382979</v>
      </c>
      <c r="G27" s="31">
        <f>MIN(1000000000*Sintesi_tot100!G27/$C$1,100000)</f>
        <v>247.29787234042556</v>
      </c>
      <c r="H27" s="31">
        <f>MIN(1000000000*Sintesi_tot100!H27/$C$1,100000)</f>
        <v>437.163120567376</v>
      </c>
      <c r="I27" s="30">
        <f>MIN(1000000000*Sintesi_tot100!I27/$C$1,100000)</f>
        <v>100000</v>
      </c>
      <c r="J27" s="30">
        <f>MIN(1000000000*Sintesi_tot100!J27/$C$1,100000)</f>
        <v>100000</v>
      </c>
      <c r="K27" s="30">
        <f>MIN(1000000000*Sintesi_tot100!K27/$C$1,100000)</f>
        <v>100000</v>
      </c>
      <c r="L27" s="30">
        <f>MIN(1000000000*Sintesi_tot100!L27/$C$1,100000)</f>
        <v>100000</v>
      </c>
      <c r="M27" s="30">
        <f>MIN(1000000000*Sintesi_tot100!M27/$C$1,100000)</f>
        <v>100000</v>
      </c>
    </row>
    <row r="28" spans="1:13" ht="30" customHeight="1">
      <c r="A28" s="29">
        <v>253</v>
      </c>
      <c r="B28" s="25" t="s">
        <v>0</v>
      </c>
      <c r="C28" s="27" t="s">
        <v>103</v>
      </c>
      <c r="D28" s="31">
        <f>MIN(1000000000*Sintesi_tot100!D28/$C$1,100000)</f>
        <v>451.06382978723406</v>
      </c>
      <c r="E28" s="31">
        <f>MIN(1000000000*Sintesi_tot100!E28/$C$1,100000)</f>
        <v>358.40425531914894</v>
      </c>
      <c r="F28" s="31">
        <f>MIN(1000000000*Sintesi_tot100!F28/$C$1,100000)</f>
        <v>299.21276595744683</v>
      </c>
      <c r="G28" s="31">
        <f>MIN(1000000000*Sintesi_tot100!G28/$C$1,100000)</f>
        <v>326.5248226950355</v>
      </c>
      <c r="H28" s="31">
        <f>MIN(1000000000*Sintesi_tot100!H28/$C$1,100000)</f>
        <v>598.7943262411347</v>
      </c>
      <c r="I28" s="30">
        <f>MIN(1000000000*Sintesi_tot100!I28/$C$1,100000)</f>
        <v>100000</v>
      </c>
      <c r="J28" s="30">
        <f>MIN(1000000000*Sintesi_tot100!J28/$C$1,100000)</f>
        <v>100000</v>
      </c>
      <c r="K28" s="30">
        <f>MIN(1000000000*Sintesi_tot100!K28/$C$1,100000)</f>
        <v>100000</v>
      </c>
      <c r="L28" s="30">
        <f>MIN(1000000000*Sintesi_tot100!L28/$C$1,100000)</f>
        <v>100000</v>
      </c>
      <c r="M28" s="30">
        <f>MIN(1000000000*Sintesi_tot100!M28/$C$1,100000)</f>
        <v>100000</v>
      </c>
    </row>
    <row r="29" spans="1:13" ht="30" customHeight="1">
      <c r="A29" s="29">
        <v>260</v>
      </c>
      <c r="B29" s="25" t="s">
        <v>0</v>
      </c>
      <c r="C29" s="27" t="s">
        <v>103</v>
      </c>
      <c r="D29" s="30">
        <f>MIN(1000000000*Sintesi_tot100!D29/$C$1,100000)</f>
        <v>6238.297872340426</v>
      </c>
      <c r="E29" s="31">
        <f>MIN(1000000000*Sintesi_tot100!E29/$C$1,100000)</f>
        <v>352.6879432624114</v>
      </c>
      <c r="F29" s="31">
        <f>MIN(1000000000*Sintesi_tot100!F29/$C$1,100000)</f>
        <v>271.17021276595744</v>
      </c>
      <c r="G29" s="31">
        <f>MIN(1000000000*Sintesi_tot100!G29/$C$1,100000)</f>
        <v>268.33333333333337</v>
      </c>
      <c r="H29" s="30">
        <f>MIN(1000000000*Sintesi_tot100!H29/$C$1,100000)</f>
        <v>6395.035460992908</v>
      </c>
      <c r="I29" s="30">
        <f>MIN(1000000000*Sintesi_tot100!I29/$C$1,100000)</f>
        <v>100000</v>
      </c>
      <c r="J29" s="30">
        <f>MIN(1000000000*Sintesi_tot100!J29/$C$1,100000)</f>
        <v>100000</v>
      </c>
      <c r="K29" s="30">
        <f>MIN(1000000000*Sintesi_tot100!K29/$C$1,100000)</f>
        <v>100000</v>
      </c>
      <c r="L29" s="30">
        <f>MIN(1000000000*Sintesi_tot100!L29/$C$1,100000)</f>
        <v>100000</v>
      </c>
      <c r="M29" s="30">
        <f>MIN(1000000000*Sintesi_tot100!M29/$C$1,100000)</f>
        <v>100000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11"/>
  <dimension ref="A8:M29"/>
  <sheetViews>
    <sheetView workbookViewId="0" topLeftCell="A8">
      <selection activeCell="G8" sqref="G8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12.140625" style="0" customWidth="1"/>
    <col min="4" max="13" width="11.57421875" style="0" customWidth="1"/>
  </cols>
  <sheetData>
    <row r="8" ht="15.75">
      <c r="G8" s="2" t="s">
        <v>111</v>
      </c>
    </row>
    <row r="9" spans="1:13" ht="12.75">
      <c r="A9" s="22"/>
      <c r="B9" s="23" t="s"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3" t="s">
        <v>107</v>
      </c>
      <c r="B10" s="23" t="s">
        <v>108</v>
      </c>
      <c r="C10" s="23" t="s">
        <v>109</v>
      </c>
      <c r="D10" s="23" t="s">
        <v>14</v>
      </c>
      <c r="E10" s="23" t="s">
        <v>15</v>
      </c>
      <c r="F10" s="23" t="s">
        <v>16</v>
      </c>
      <c r="G10" s="23" t="s">
        <v>17</v>
      </c>
      <c r="H10" s="23" t="s">
        <v>18</v>
      </c>
      <c r="I10" s="23" t="s">
        <v>19</v>
      </c>
      <c r="J10" s="23" t="s">
        <v>20</v>
      </c>
      <c r="K10" s="23" t="s">
        <v>21</v>
      </c>
      <c r="L10" s="23" t="s">
        <v>22</v>
      </c>
      <c r="M10" s="23" t="s">
        <v>23</v>
      </c>
    </row>
    <row r="11" spans="4:13" ht="6" customHeight="1"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>
      <c r="A12" s="24">
        <v>1</v>
      </c>
      <c r="B12" s="25" t="s">
        <v>26</v>
      </c>
      <c r="C12" s="26" t="s">
        <v>101</v>
      </c>
      <c r="D12" s="31">
        <v>4.5596E-07</v>
      </c>
      <c r="E12" s="31">
        <v>4.28E-07</v>
      </c>
      <c r="F12" s="31">
        <v>3.9578E-07</v>
      </c>
      <c r="G12" s="31">
        <v>3.4432E-07</v>
      </c>
      <c r="H12" s="31">
        <v>6.2944E-07</v>
      </c>
      <c r="I12" s="30">
        <v>3E+31</v>
      </c>
      <c r="J12" s="31">
        <v>4.6156E-07</v>
      </c>
      <c r="K12" s="31">
        <v>3.4166E-07</v>
      </c>
      <c r="L12" s="31">
        <v>5.2386E-07</v>
      </c>
      <c r="M12" s="31">
        <v>5.8212E-07</v>
      </c>
    </row>
    <row r="13" spans="1:13" ht="30" customHeight="1">
      <c r="A13" s="24">
        <v>2</v>
      </c>
      <c r="B13" s="25" t="s">
        <v>26</v>
      </c>
      <c r="C13" s="26" t="s">
        <v>28</v>
      </c>
      <c r="D13" s="31">
        <v>3.11E-07</v>
      </c>
      <c r="E13" s="31">
        <v>3.0572E-07</v>
      </c>
      <c r="F13" s="31">
        <v>3.0902E-07</v>
      </c>
      <c r="G13" s="31">
        <v>2.34E-07</v>
      </c>
      <c r="H13" s="31">
        <v>3.9968E-07</v>
      </c>
      <c r="I13" s="30">
        <v>3E+31</v>
      </c>
      <c r="J13" s="31">
        <v>4.1344E-07</v>
      </c>
      <c r="K13" s="31">
        <v>3.1146E-07</v>
      </c>
      <c r="L13" s="31">
        <v>4.0394E-07</v>
      </c>
      <c r="M13" s="31">
        <v>3.6636E-07</v>
      </c>
    </row>
    <row r="14" spans="1:13" ht="30" customHeight="1">
      <c r="A14" s="24">
        <v>3</v>
      </c>
      <c r="B14" s="25" t="s">
        <v>26</v>
      </c>
      <c r="C14" s="26" t="s">
        <v>102</v>
      </c>
      <c r="D14" s="31">
        <v>2.5192E-07</v>
      </c>
      <c r="E14" s="31">
        <v>2.599E-07</v>
      </c>
      <c r="F14" s="31">
        <v>3.5916E-07</v>
      </c>
      <c r="G14" s="31">
        <v>1.9544E-07</v>
      </c>
      <c r="H14" s="31">
        <v>3.4468E-07</v>
      </c>
      <c r="I14" s="30">
        <v>0.00027994</v>
      </c>
      <c r="J14" s="31">
        <v>4.4476E-07</v>
      </c>
      <c r="K14" s="31">
        <v>3.2228E-07</v>
      </c>
      <c r="L14" s="31">
        <v>3.9456E-07</v>
      </c>
      <c r="M14" s="31">
        <v>3.9546E-07</v>
      </c>
    </row>
    <row r="15" spans="1:13" ht="30" customHeight="1">
      <c r="A15" s="24">
        <v>4</v>
      </c>
      <c r="B15" s="25" t="s">
        <v>26</v>
      </c>
      <c r="C15" s="26" t="s">
        <v>29</v>
      </c>
      <c r="D15" s="30">
        <v>3E+31</v>
      </c>
      <c r="E15" s="30">
        <v>2.5472E-05</v>
      </c>
      <c r="F15" s="31">
        <v>3.9668E-07</v>
      </c>
      <c r="G15" s="31">
        <v>4.1088E-07</v>
      </c>
      <c r="H15" s="31">
        <v>6.7038E-07</v>
      </c>
      <c r="I15" s="30">
        <v>3E+31</v>
      </c>
      <c r="J15" s="30">
        <v>3E+31</v>
      </c>
      <c r="K15" s="30">
        <v>3E+31</v>
      </c>
      <c r="L15" s="30">
        <v>3E+31</v>
      </c>
      <c r="M15" s="30">
        <v>3E+31</v>
      </c>
    </row>
    <row r="16" spans="1:13" ht="30" customHeight="1">
      <c r="A16" s="24">
        <v>5</v>
      </c>
      <c r="B16" s="25" t="s">
        <v>26</v>
      </c>
      <c r="C16" s="26" t="s">
        <v>29</v>
      </c>
      <c r="D16" s="31">
        <v>6.6258E-07</v>
      </c>
      <c r="E16" s="31">
        <v>5.5624E-07</v>
      </c>
      <c r="F16" s="31">
        <v>4.6666E-07</v>
      </c>
      <c r="G16" s="31">
        <v>4.681E-07</v>
      </c>
      <c r="H16" s="31">
        <v>8.17E-07</v>
      </c>
      <c r="I16" s="30">
        <v>3E+31</v>
      </c>
      <c r="J16" s="30">
        <v>3E+31</v>
      </c>
      <c r="K16" s="30">
        <v>3E+31</v>
      </c>
      <c r="L16" s="30">
        <v>3E+31</v>
      </c>
      <c r="M16" s="30">
        <v>3E+31</v>
      </c>
    </row>
    <row r="17" spans="1:13" ht="30" customHeight="1">
      <c r="A17" s="24">
        <v>6</v>
      </c>
      <c r="B17" s="25" t="s">
        <v>26</v>
      </c>
      <c r="C17" s="27" t="s">
        <v>103</v>
      </c>
      <c r="D17" s="31">
        <v>1.5632E-06</v>
      </c>
      <c r="E17" s="30">
        <v>2.8188E-05</v>
      </c>
      <c r="F17" s="31">
        <v>8.3652E-07</v>
      </c>
      <c r="G17" s="31">
        <v>8.9556E-07</v>
      </c>
      <c r="H17" s="31">
        <v>1.73E-06</v>
      </c>
      <c r="I17" s="30">
        <v>3E+31</v>
      </c>
      <c r="J17" s="30">
        <v>3E+31</v>
      </c>
      <c r="K17" s="30">
        <v>3E+31</v>
      </c>
      <c r="L17" s="30">
        <v>3E+31</v>
      </c>
      <c r="M17" s="30">
        <v>3E+31</v>
      </c>
    </row>
    <row r="18" spans="1:13" ht="30" customHeight="1">
      <c r="A18" s="24" t="s">
        <v>30</v>
      </c>
      <c r="B18" s="28" t="s">
        <v>35</v>
      </c>
      <c r="C18" s="27" t="s">
        <v>31</v>
      </c>
      <c r="D18" s="31">
        <v>4.5016E-07</v>
      </c>
      <c r="E18" s="31">
        <v>4.8448E-07</v>
      </c>
      <c r="F18" s="31">
        <v>4.1662E-07</v>
      </c>
      <c r="G18" s="31">
        <v>4.4198E-07</v>
      </c>
      <c r="H18" s="31">
        <v>7.0438E-07</v>
      </c>
      <c r="I18" s="30">
        <v>3E+31</v>
      </c>
      <c r="J18" s="30">
        <v>3E+31</v>
      </c>
      <c r="K18" s="30">
        <v>5.9306E-07</v>
      </c>
      <c r="L18" s="30">
        <v>3E+31</v>
      </c>
      <c r="M18" s="30">
        <v>3E+31</v>
      </c>
    </row>
    <row r="19" spans="1:13" ht="30" customHeight="1">
      <c r="A19" s="24" t="s">
        <v>32</v>
      </c>
      <c r="B19" s="28" t="s">
        <v>35</v>
      </c>
      <c r="C19" s="26" t="s">
        <v>29</v>
      </c>
      <c r="D19" s="30">
        <v>4.7234E-05</v>
      </c>
      <c r="E19" s="31">
        <v>1.11904E-06</v>
      </c>
      <c r="F19" s="31">
        <v>2.308E-06</v>
      </c>
      <c r="G19" s="30">
        <v>0.00028894</v>
      </c>
      <c r="H19" s="30">
        <v>7.1622E-05</v>
      </c>
      <c r="I19" s="30">
        <v>3E+31</v>
      </c>
      <c r="J19" s="30">
        <v>3E+31</v>
      </c>
      <c r="K19" s="30">
        <v>3E+31</v>
      </c>
      <c r="L19" s="30">
        <v>3E+31</v>
      </c>
      <c r="M19" s="30">
        <v>3E+31</v>
      </c>
    </row>
    <row r="20" spans="1:13" ht="30" customHeight="1">
      <c r="A20" s="24" t="s">
        <v>33</v>
      </c>
      <c r="B20" s="28" t="s">
        <v>35</v>
      </c>
      <c r="C20" s="26" t="s">
        <v>104</v>
      </c>
      <c r="D20" s="30">
        <v>5.6984E-05</v>
      </c>
      <c r="E20" s="31">
        <v>1.8252E-06</v>
      </c>
      <c r="F20" s="31">
        <v>5.0572E-06</v>
      </c>
      <c r="G20" s="30">
        <v>0.00019076</v>
      </c>
      <c r="H20" s="30">
        <v>6.6516E-05</v>
      </c>
      <c r="I20" s="30">
        <v>3E+31</v>
      </c>
      <c r="J20" s="30">
        <v>3E+31</v>
      </c>
      <c r="K20" s="30">
        <v>3E+31</v>
      </c>
      <c r="L20" s="30">
        <v>3E+31</v>
      </c>
      <c r="M20" s="30">
        <v>3E+31</v>
      </c>
    </row>
    <row r="21" spans="1:13" ht="30" customHeight="1">
      <c r="A21" s="29">
        <v>9</v>
      </c>
      <c r="B21" s="25" t="s">
        <v>0</v>
      </c>
      <c r="C21" s="26" t="s">
        <v>27</v>
      </c>
      <c r="D21" s="31">
        <v>5.098E-07</v>
      </c>
      <c r="E21" s="31">
        <v>5.6968E-07</v>
      </c>
      <c r="F21" s="31">
        <v>4.6366E-07</v>
      </c>
      <c r="G21" s="31">
        <v>4.1508E-07</v>
      </c>
      <c r="H21" s="31">
        <v>6.82E-07</v>
      </c>
      <c r="I21" s="30">
        <v>3E+31</v>
      </c>
      <c r="J21" s="30">
        <v>2.8964E-05</v>
      </c>
      <c r="K21" s="30">
        <v>2.7394E-05</v>
      </c>
      <c r="L21" s="30">
        <v>3.0874E-05</v>
      </c>
      <c r="M21" s="30">
        <v>1.3162E-05</v>
      </c>
    </row>
    <row r="22" spans="1:13" ht="30" customHeight="1">
      <c r="A22" s="29">
        <v>44</v>
      </c>
      <c r="B22" s="25" t="s">
        <v>0</v>
      </c>
      <c r="C22" s="26" t="s">
        <v>27</v>
      </c>
      <c r="D22" s="31">
        <v>5.0538E-07</v>
      </c>
      <c r="E22" s="31">
        <v>4.8066E-07</v>
      </c>
      <c r="F22" s="31">
        <v>4.1674E-07</v>
      </c>
      <c r="G22" s="31">
        <v>3.278E-07</v>
      </c>
      <c r="H22" s="30">
        <v>0.0001285</v>
      </c>
      <c r="I22" s="30">
        <v>3E+31</v>
      </c>
      <c r="J22" s="31">
        <v>5.4656E-07</v>
      </c>
      <c r="K22" s="30">
        <v>6.3086E-05</v>
      </c>
      <c r="L22" s="30">
        <v>0.00015664</v>
      </c>
      <c r="M22" s="30">
        <v>0.00019364</v>
      </c>
    </row>
    <row r="23" spans="1:13" ht="30" customHeight="1">
      <c r="A23" s="29">
        <v>102</v>
      </c>
      <c r="B23" s="25" t="s">
        <v>0</v>
      </c>
      <c r="C23" s="26" t="s">
        <v>31</v>
      </c>
      <c r="D23" s="31">
        <v>6.0722E-07</v>
      </c>
      <c r="E23" s="31">
        <v>5.211E-07</v>
      </c>
      <c r="F23" s="31">
        <v>4.6522E-07</v>
      </c>
      <c r="G23" s="31">
        <v>6.3202E-07</v>
      </c>
      <c r="H23" s="31">
        <v>7.219E-07</v>
      </c>
      <c r="I23" s="30">
        <v>3E+31</v>
      </c>
      <c r="J23" s="30">
        <v>3E+31</v>
      </c>
      <c r="K23" s="30">
        <v>1.5362E-05</v>
      </c>
      <c r="L23" s="30">
        <v>3E+31</v>
      </c>
      <c r="M23" s="30">
        <v>0.00037766</v>
      </c>
    </row>
    <row r="24" spans="1:13" ht="30" customHeight="1">
      <c r="A24" s="29">
        <v>108</v>
      </c>
      <c r="B24" s="25" t="s">
        <v>0</v>
      </c>
      <c r="C24" s="27" t="s">
        <v>105</v>
      </c>
      <c r="D24" s="31">
        <v>5.6368E-07</v>
      </c>
      <c r="E24" s="31">
        <v>5.399E-07</v>
      </c>
      <c r="F24" s="31">
        <v>5.0168E-07</v>
      </c>
      <c r="G24" s="31">
        <v>4.7314E-07</v>
      </c>
      <c r="H24" s="31">
        <v>7.51E-07</v>
      </c>
      <c r="I24" s="30">
        <v>3E+31</v>
      </c>
      <c r="J24" s="30">
        <v>0.00028058</v>
      </c>
      <c r="K24" s="31">
        <v>4.4514E-07</v>
      </c>
      <c r="L24" s="30">
        <v>2.4812E-05</v>
      </c>
      <c r="M24" s="31">
        <v>3.4782E-06</v>
      </c>
    </row>
    <row r="25" spans="1:13" ht="30" customHeight="1">
      <c r="A25" s="29">
        <v>122</v>
      </c>
      <c r="B25" s="25" t="s">
        <v>0</v>
      </c>
      <c r="C25" s="27" t="s">
        <v>105</v>
      </c>
      <c r="D25" s="31">
        <v>4.7754E-07</v>
      </c>
      <c r="E25" s="31">
        <v>5.2466E-07</v>
      </c>
      <c r="F25" s="31">
        <v>4.5484E-07</v>
      </c>
      <c r="G25" s="31">
        <v>4.047E-07</v>
      </c>
      <c r="H25" s="31">
        <v>7.0142E-07</v>
      </c>
      <c r="I25" s="30">
        <v>3E+31</v>
      </c>
      <c r="J25" s="30">
        <v>2.981E-05</v>
      </c>
      <c r="K25" s="31">
        <v>3.8148E-07</v>
      </c>
      <c r="L25" s="31">
        <v>5.4084E-07</v>
      </c>
      <c r="M25" s="31">
        <v>6.042E-07</v>
      </c>
    </row>
    <row r="26" spans="1:13" ht="30" customHeight="1">
      <c r="A26" s="29">
        <v>130</v>
      </c>
      <c r="B26" s="25" t="s">
        <v>0</v>
      </c>
      <c r="C26" s="26" t="s">
        <v>34</v>
      </c>
      <c r="D26" s="31">
        <v>1.835E-06</v>
      </c>
      <c r="E26" s="31">
        <v>9.5738E-06</v>
      </c>
      <c r="F26" s="31">
        <v>1.9074E-06</v>
      </c>
      <c r="G26" s="31">
        <v>1.593E-06</v>
      </c>
      <c r="H26" s="31">
        <v>2.7364E-06</v>
      </c>
      <c r="I26" s="30">
        <v>3E+31</v>
      </c>
      <c r="J26" s="30">
        <v>3E+31</v>
      </c>
      <c r="K26" s="30">
        <v>3E+31</v>
      </c>
      <c r="L26" s="30">
        <v>3E+31</v>
      </c>
      <c r="M26" s="30">
        <v>3E+31</v>
      </c>
    </row>
    <row r="27" spans="1:13" ht="30" customHeight="1">
      <c r="A27" s="29">
        <v>248</v>
      </c>
      <c r="B27" s="25" t="s">
        <v>0</v>
      </c>
      <c r="C27" s="27" t="s">
        <v>103</v>
      </c>
      <c r="D27" s="30">
        <v>2.2182E-05</v>
      </c>
      <c r="E27" s="31">
        <v>1.9048E-06</v>
      </c>
      <c r="F27" s="31">
        <v>1.3128E-06</v>
      </c>
      <c r="G27" s="30">
        <v>2.4742E-05</v>
      </c>
      <c r="H27" s="30">
        <v>1.1792E-05</v>
      </c>
      <c r="I27" s="30">
        <v>3E+31</v>
      </c>
      <c r="J27" s="30">
        <v>3E+31</v>
      </c>
      <c r="K27" s="30">
        <v>3E+31</v>
      </c>
      <c r="L27" s="30">
        <v>3E+31</v>
      </c>
      <c r="M27" s="30">
        <v>3E+31</v>
      </c>
    </row>
    <row r="28" spans="1:13" ht="30" customHeight="1">
      <c r="A28" s="29">
        <v>253</v>
      </c>
      <c r="B28" s="25" t="s">
        <v>0</v>
      </c>
      <c r="C28" s="27" t="s">
        <v>103</v>
      </c>
      <c r="D28" s="30">
        <v>0.00010736</v>
      </c>
      <c r="E28" s="31">
        <v>3.4132E-06</v>
      </c>
      <c r="F28" s="31">
        <v>1.7434E-06</v>
      </c>
      <c r="G28" s="30">
        <v>0.0001154</v>
      </c>
      <c r="H28" s="30">
        <v>0.000110218</v>
      </c>
      <c r="I28" s="30">
        <v>3E+31</v>
      </c>
      <c r="J28" s="30">
        <v>3E+31</v>
      </c>
      <c r="K28" s="30">
        <v>3E+31</v>
      </c>
      <c r="L28" s="30">
        <v>3E+31</v>
      </c>
      <c r="M28" s="30">
        <v>3E+31</v>
      </c>
    </row>
    <row r="29" spans="1:13" ht="30" customHeight="1">
      <c r="A29" s="29">
        <v>260</v>
      </c>
      <c r="B29" s="25" t="s">
        <v>0</v>
      </c>
      <c r="C29" s="27" t="s">
        <v>103</v>
      </c>
      <c r="D29" s="30">
        <v>3E+31</v>
      </c>
      <c r="E29" s="30">
        <v>1.4532E-05</v>
      </c>
      <c r="F29" s="31">
        <v>1.6282E-06</v>
      </c>
      <c r="G29" s="30">
        <v>0.0002569</v>
      </c>
      <c r="H29" s="30">
        <v>1.3562E-05</v>
      </c>
      <c r="I29" s="30">
        <v>3E+31</v>
      </c>
      <c r="J29" s="30">
        <v>3E+31</v>
      </c>
      <c r="K29" s="30">
        <v>3E+31</v>
      </c>
      <c r="L29" s="30">
        <v>3E+31</v>
      </c>
      <c r="M29" s="30">
        <v>3E+31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12"/>
  <dimension ref="A1:M29"/>
  <sheetViews>
    <sheetView workbookViewId="0" topLeftCell="A28">
      <selection activeCell="H31" sqref="H31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12.140625" style="0" customWidth="1"/>
    <col min="4" max="13" width="11.57421875" style="0" customWidth="1"/>
  </cols>
  <sheetData>
    <row r="1" spans="3:4" ht="12.75">
      <c r="C1">
        <f>0.6*4.7</f>
        <v>2.82</v>
      </c>
      <c r="D1" t="s">
        <v>114</v>
      </c>
    </row>
    <row r="8" ht="15.75">
      <c r="G8" s="2" t="s">
        <v>111</v>
      </c>
    </row>
    <row r="9" spans="1:13" ht="12.75">
      <c r="A9" s="22"/>
      <c r="B9" s="23" t="s"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3" t="s">
        <v>107</v>
      </c>
      <c r="B10" s="23" t="s">
        <v>108</v>
      </c>
      <c r="C10" s="23" t="s">
        <v>109</v>
      </c>
      <c r="D10" s="23" t="s">
        <v>14</v>
      </c>
      <c r="E10" s="23" t="s">
        <v>15</v>
      </c>
      <c r="F10" s="23" t="s">
        <v>16</v>
      </c>
      <c r="G10" s="23" t="s">
        <v>17</v>
      </c>
      <c r="H10" s="23" t="s">
        <v>18</v>
      </c>
      <c r="I10" s="23" t="s">
        <v>19</v>
      </c>
      <c r="J10" s="23" t="s">
        <v>20</v>
      </c>
      <c r="K10" s="23" t="s">
        <v>21</v>
      </c>
      <c r="L10" s="23" t="s">
        <v>22</v>
      </c>
      <c r="M10" s="23" t="s">
        <v>23</v>
      </c>
    </row>
    <row r="11" spans="4:13" ht="6" customHeight="1"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>
      <c r="A12" s="24">
        <v>1</v>
      </c>
      <c r="B12" s="25" t="s">
        <v>26</v>
      </c>
      <c r="C12" s="26" t="s">
        <v>101</v>
      </c>
      <c r="D12" s="31">
        <f>MIN(1000000000*Sintesi_tot200!D12/$C$1,100000)</f>
        <v>161.68794326241138</v>
      </c>
      <c r="E12" s="31">
        <f>MIN(1000000000*Sintesi_tot200!E12/$C$1,100000)</f>
        <v>151.77304964539007</v>
      </c>
      <c r="F12" s="31">
        <f>MIN(1000000000*Sintesi_tot200!F12/$C$1,100000)</f>
        <v>140.34751773049646</v>
      </c>
      <c r="G12" s="31">
        <f>MIN(1000000000*Sintesi_tot200!G12/$C$1,100000)</f>
        <v>122.09929078014184</v>
      </c>
      <c r="H12" s="31">
        <f>MIN(1000000000*Sintesi_tot200!H12/$C$1,100000)</f>
        <v>223.2056737588653</v>
      </c>
      <c r="I12" s="30">
        <f>MIN(1000000000*Sintesi_tot200!I12/$C$1,100000)</f>
        <v>100000</v>
      </c>
      <c r="J12" s="31">
        <f>MIN(1000000000*Sintesi_tot200!J12/$C$1,100000)</f>
        <v>163.67375886524823</v>
      </c>
      <c r="K12" s="31">
        <f>MIN(1000000000*Sintesi_tot200!K12/$C$1,100000)</f>
        <v>121.15602836879434</v>
      </c>
      <c r="L12" s="31">
        <f>MIN(1000000000*Sintesi_tot200!L12/$C$1,100000)</f>
        <v>185.76595744680853</v>
      </c>
      <c r="M12" s="31">
        <f>MIN(1000000000*Sintesi_tot200!M12/$C$1,100000)</f>
        <v>206.42553191489364</v>
      </c>
    </row>
    <row r="13" spans="1:13" ht="30" customHeight="1">
      <c r="A13" s="24">
        <v>2</v>
      </c>
      <c r="B13" s="25" t="s">
        <v>26</v>
      </c>
      <c r="C13" s="26" t="s">
        <v>28</v>
      </c>
      <c r="D13" s="31">
        <f>MIN(1000000000*Sintesi_tot200!D13/$C$1,100000)</f>
        <v>110.28368794326242</v>
      </c>
      <c r="E13" s="31">
        <f>MIN(1000000000*Sintesi_tot200!E13/$C$1,100000)</f>
        <v>108.41134751773052</v>
      </c>
      <c r="F13" s="31">
        <f>MIN(1000000000*Sintesi_tot200!F13/$C$1,100000)</f>
        <v>109.58156028368795</v>
      </c>
      <c r="G13" s="31">
        <f>MIN(1000000000*Sintesi_tot200!G13/$C$1,100000)</f>
        <v>82.97872340425532</v>
      </c>
      <c r="H13" s="31">
        <f>MIN(1000000000*Sintesi_tot200!H13/$C$1,100000)</f>
        <v>141.7304964539007</v>
      </c>
      <c r="I13" s="30">
        <f>MIN(1000000000*Sintesi_tot200!I13/$C$1,100000)</f>
        <v>100000</v>
      </c>
      <c r="J13" s="31">
        <f>MIN(1000000000*Sintesi_tot200!J13/$C$1,100000)</f>
        <v>146.6099290780142</v>
      </c>
      <c r="K13" s="31">
        <f>MIN(1000000000*Sintesi_tot200!K13/$C$1,100000)</f>
        <v>110.44680851063832</v>
      </c>
      <c r="L13" s="31">
        <f>MIN(1000000000*Sintesi_tot200!L13/$C$1,100000)</f>
        <v>143.24113475177305</v>
      </c>
      <c r="M13" s="31">
        <f>MIN(1000000000*Sintesi_tot200!M13/$C$1,100000)</f>
        <v>129.91489361702128</v>
      </c>
    </row>
    <row r="14" spans="1:13" ht="30" customHeight="1">
      <c r="A14" s="24">
        <v>3</v>
      </c>
      <c r="B14" s="25" t="s">
        <v>26</v>
      </c>
      <c r="C14" s="26" t="s">
        <v>102</v>
      </c>
      <c r="D14" s="31">
        <f>MIN(1000000000*Sintesi_tot200!D14/$C$1,100000)</f>
        <v>89.33333333333333</v>
      </c>
      <c r="E14" s="31">
        <f>MIN(1000000000*Sintesi_tot200!E14/$C$1,100000)</f>
        <v>92.16312056737588</v>
      </c>
      <c r="F14" s="31">
        <f>MIN(1000000000*Sintesi_tot200!F14/$C$1,100000)</f>
        <v>127.36170212765957</v>
      </c>
      <c r="G14" s="31">
        <f>MIN(1000000000*Sintesi_tot200!G14/$C$1,100000)</f>
        <v>69.3049645390071</v>
      </c>
      <c r="H14" s="31">
        <f>MIN(1000000000*Sintesi_tot200!H14/$C$1,100000)</f>
        <v>122.22695035460994</v>
      </c>
      <c r="I14" s="30">
        <f>MIN(1000000000*Sintesi_tot200!I14/$C$1,100000)</f>
        <v>99269.5035460993</v>
      </c>
      <c r="J14" s="31">
        <f>MIN(1000000000*Sintesi_tot200!J14/$C$1,100000)</f>
        <v>157.71631205673762</v>
      </c>
      <c r="K14" s="31">
        <f>MIN(1000000000*Sintesi_tot200!K14/$C$1,100000)</f>
        <v>114.28368794326241</v>
      </c>
      <c r="L14" s="31">
        <f>MIN(1000000000*Sintesi_tot200!L14/$C$1,100000)</f>
        <v>139.91489361702128</v>
      </c>
      <c r="M14" s="31">
        <f>MIN(1000000000*Sintesi_tot200!M14/$C$1,100000)</f>
        <v>140.2340425531915</v>
      </c>
    </row>
    <row r="15" spans="1:13" ht="30" customHeight="1">
      <c r="A15" s="24">
        <v>4</v>
      </c>
      <c r="B15" s="25" t="s">
        <v>26</v>
      </c>
      <c r="C15" s="26" t="s">
        <v>29</v>
      </c>
      <c r="D15" s="30">
        <f>MIN(1000000000*Sintesi_tot200!D15/$C$1,100000)</f>
        <v>100000</v>
      </c>
      <c r="E15" s="30">
        <f>MIN(1000000000*Sintesi_tot200!E15/$C$1,100000)</f>
        <v>9032.624113475178</v>
      </c>
      <c r="F15" s="31">
        <f>MIN(1000000000*Sintesi_tot200!F15/$C$1,100000)</f>
        <v>140.66666666666666</v>
      </c>
      <c r="G15" s="31">
        <f>MIN(1000000000*Sintesi_tot200!G15/$C$1,100000)</f>
        <v>145.70212765957447</v>
      </c>
      <c r="H15" s="31">
        <f>MIN(1000000000*Sintesi_tot200!H15/$C$1,100000)</f>
        <v>237.72340425531917</v>
      </c>
      <c r="I15" s="30">
        <f>MIN(1000000000*Sintesi_tot200!I15/$C$1,100000)</f>
        <v>100000</v>
      </c>
      <c r="J15" s="30">
        <f>MIN(1000000000*Sintesi_tot200!J15/$C$1,100000)</f>
        <v>100000</v>
      </c>
      <c r="K15" s="30">
        <f>MIN(1000000000*Sintesi_tot200!K15/$C$1,100000)</f>
        <v>100000</v>
      </c>
      <c r="L15" s="30">
        <f>MIN(1000000000*Sintesi_tot200!L15/$C$1,100000)</f>
        <v>100000</v>
      </c>
      <c r="M15" s="30">
        <f>MIN(1000000000*Sintesi_tot200!M15/$C$1,100000)</f>
        <v>100000</v>
      </c>
    </row>
    <row r="16" spans="1:13" ht="30" customHeight="1">
      <c r="A16" s="24">
        <v>5</v>
      </c>
      <c r="B16" s="25" t="s">
        <v>26</v>
      </c>
      <c r="C16" s="26" t="s">
        <v>29</v>
      </c>
      <c r="D16" s="31">
        <f>MIN(1000000000*Sintesi_tot200!D16/$C$1,100000)</f>
        <v>234.95744680851067</v>
      </c>
      <c r="E16" s="31">
        <f>MIN(1000000000*Sintesi_tot200!E16/$C$1,100000)</f>
        <v>197.24822695035462</v>
      </c>
      <c r="F16" s="31">
        <f>MIN(1000000000*Sintesi_tot200!F16/$C$1,100000)</f>
        <v>165.48226950354612</v>
      </c>
      <c r="G16" s="31">
        <f>MIN(1000000000*Sintesi_tot200!G16/$C$1,100000)</f>
        <v>165.99290780141845</v>
      </c>
      <c r="H16" s="31">
        <f>MIN(1000000000*Sintesi_tot200!H16/$C$1,100000)</f>
        <v>289.7163120567376</v>
      </c>
      <c r="I16" s="30">
        <f>MIN(1000000000*Sintesi_tot200!I16/$C$1,100000)</f>
        <v>100000</v>
      </c>
      <c r="J16" s="30">
        <f>MIN(1000000000*Sintesi_tot200!J16/$C$1,100000)</f>
        <v>100000</v>
      </c>
      <c r="K16" s="30">
        <f>MIN(1000000000*Sintesi_tot200!K16/$C$1,100000)</f>
        <v>100000</v>
      </c>
      <c r="L16" s="30">
        <f>MIN(1000000000*Sintesi_tot200!L16/$C$1,100000)</f>
        <v>100000</v>
      </c>
      <c r="M16" s="30">
        <f>MIN(1000000000*Sintesi_tot200!M16/$C$1,100000)</f>
        <v>100000</v>
      </c>
    </row>
    <row r="17" spans="1:13" ht="30" customHeight="1">
      <c r="A17" s="24">
        <v>6</v>
      </c>
      <c r="B17" s="25" t="s">
        <v>26</v>
      </c>
      <c r="C17" s="27" t="s">
        <v>103</v>
      </c>
      <c r="D17" s="31">
        <f>MIN(1000000000*Sintesi_tot200!D17/$C$1,100000)</f>
        <v>554.3262411347517</v>
      </c>
      <c r="E17" s="30">
        <f>MIN(1000000000*Sintesi_tot200!E17/$C$1,100000)</f>
        <v>9995.744680851065</v>
      </c>
      <c r="F17" s="31">
        <f>MIN(1000000000*Sintesi_tot200!F17/$C$1,100000)</f>
        <v>296.63829787234044</v>
      </c>
      <c r="G17" s="31">
        <f>MIN(1000000000*Sintesi_tot200!G17/$C$1,100000)</f>
        <v>317.57446808510645</v>
      </c>
      <c r="H17" s="31">
        <f>MIN(1000000000*Sintesi_tot200!H17/$C$1,100000)</f>
        <v>613.4751773049645</v>
      </c>
      <c r="I17" s="30">
        <f>MIN(1000000000*Sintesi_tot200!I17/$C$1,100000)</f>
        <v>100000</v>
      </c>
      <c r="J17" s="30">
        <f>MIN(1000000000*Sintesi_tot200!J17/$C$1,100000)</f>
        <v>100000</v>
      </c>
      <c r="K17" s="30">
        <f>MIN(1000000000*Sintesi_tot200!K17/$C$1,100000)</f>
        <v>100000</v>
      </c>
      <c r="L17" s="30">
        <f>MIN(1000000000*Sintesi_tot200!L17/$C$1,100000)</f>
        <v>100000</v>
      </c>
      <c r="M17" s="30">
        <f>MIN(1000000000*Sintesi_tot200!M17/$C$1,100000)</f>
        <v>100000</v>
      </c>
    </row>
    <row r="18" spans="1:13" ht="30" customHeight="1">
      <c r="A18" s="24" t="s">
        <v>30</v>
      </c>
      <c r="B18" s="28" t="s">
        <v>35</v>
      </c>
      <c r="C18" s="27" t="s">
        <v>31</v>
      </c>
      <c r="D18" s="31">
        <f>MIN(1000000000*Sintesi_tot200!D18/$C$1,100000)</f>
        <v>159.63120567375887</v>
      </c>
      <c r="E18" s="31">
        <f>MIN(1000000000*Sintesi_tot200!E18/$C$1,100000)</f>
        <v>171.80141843971631</v>
      </c>
      <c r="F18" s="31">
        <f>MIN(1000000000*Sintesi_tot200!F18/$C$1,100000)</f>
        <v>147.7375886524823</v>
      </c>
      <c r="G18" s="31">
        <f>MIN(1000000000*Sintesi_tot200!G18/$C$1,100000)</f>
        <v>156.7304964539007</v>
      </c>
      <c r="H18" s="31">
        <f>MIN(1000000000*Sintesi_tot200!H18/$C$1,100000)</f>
        <v>249.78014184397165</v>
      </c>
      <c r="I18" s="30">
        <f>MIN(1000000000*Sintesi_tot200!I18/$C$1,100000)</f>
        <v>100000</v>
      </c>
      <c r="J18" s="30">
        <f>MIN(1000000000*Sintesi_tot200!J18/$C$1,100000)</f>
        <v>100000</v>
      </c>
      <c r="K18" s="30">
        <f>MIN(1000000000*Sintesi_tot200!K18/$C$1,100000)</f>
        <v>210.30496453900713</v>
      </c>
      <c r="L18" s="30">
        <f>MIN(1000000000*Sintesi_tot200!L18/$C$1,100000)</f>
        <v>100000</v>
      </c>
      <c r="M18" s="30">
        <f>MIN(1000000000*Sintesi_tot200!M18/$C$1,100000)</f>
        <v>100000</v>
      </c>
    </row>
    <row r="19" spans="1:13" ht="30" customHeight="1">
      <c r="A19" s="24" t="s">
        <v>32</v>
      </c>
      <c r="B19" s="28" t="s">
        <v>35</v>
      </c>
      <c r="C19" s="26" t="s">
        <v>29</v>
      </c>
      <c r="D19" s="30">
        <f>MIN(1000000000*Sintesi_tot200!D19/$C$1,100000)</f>
        <v>16749.645390070924</v>
      </c>
      <c r="E19" s="31">
        <f>MIN(1000000000*Sintesi_tot200!E19/$C$1,100000)</f>
        <v>396.822695035461</v>
      </c>
      <c r="F19" s="31">
        <f>MIN(1000000000*Sintesi_tot200!F19/$C$1,100000)</f>
        <v>818.4397163120568</v>
      </c>
      <c r="G19" s="30">
        <f>MIN(1000000000*Sintesi_tot200!G19/$C$1,100000)</f>
        <v>100000</v>
      </c>
      <c r="H19" s="30">
        <f>MIN(1000000000*Sintesi_tot200!H19/$C$1,100000)</f>
        <v>25397.872340425532</v>
      </c>
      <c r="I19" s="30">
        <f>MIN(1000000000*Sintesi_tot200!I19/$C$1,100000)</f>
        <v>100000</v>
      </c>
      <c r="J19" s="30">
        <f>MIN(1000000000*Sintesi_tot200!J19/$C$1,100000)</f>
        <v>100000</v>
      </c>
      <c r="K19" s="30">
        <f>MIN(1000000000*Sintesi_tot200!K19/$C$1,100000)</f>
        <v>100000</v>
      </c>
      <c r="L19" s="30">
        <f>MIN(1000000000*Sintesi_tot200!L19/$C$1,100000)</f>
        <v>100000</v>
      </c>
      <c r="M19" s="30">
        <f>MIN(1000000000*Sintesi_tot200!M19/$C$1,100000)</f>
        <v>100000</v>
      </c>
    </row>
    <row r="20" spans="1:13" ht="30" customHeight="1">
      <c r="A20" s="24" t="s">
        <v>33</v>
      </c>
      <c r="B20" s="28" t="s">
        <v>35</v>
      </c>
      <c r="C20" s="26" t="s">
        <v>104</v>
      </c>
      <c r="D20" s="30">
        <f>MIN(1000000000*Sintesi_tot200!D20/$C$1,100000)</f>
        <v>20207.092198581562</v>
      </c>
      <c r="E20" s="31">
        <f>MIN(1000000000*Sintesi_tot200!E20/$C$1,100000)</f>
        <v>647.2340425531914</v>
      </c>
      <c r="F20" s="31">
        <f>MIN(1000000000*Sintesi_tot200!F20/$C$1,100000)</f>
        <v>1793.3333333333333</v>
      </c>
      <c r="G20" s="30">
        <f>MIN(1000000000*Sintesi_tot200!G20/$C$1,100000)</f>
        <v>67645.39007092199</v>
      </c>
      <c r="H20" s="30">
        <f>MIN(1000000000*Sintesi_tot200!H20/$C$1,100000)</f>
        <v>23587.23404255319</v>
      </c>
      <c r="I20" s="30">
        <f>MIN(1000000000*Sintesi_tot200!I20/$C$1,100000)</f>
        <v>100000</v>
      </c>
      <c r="J20" s="30">
        <f>MIN(1000000000*Sintesi_tot200!J20/$C$1,100000)</f>
        <v>100000</v>
      </c>
      <c r="K20" s="30">
        <f>MIN(1000000000*Sintesi_tot200!K20/$C$1,100000)</f>
        <v>100000</v>
      </c>
      <c r="L20" s="30">
        <f>MIN(1000000000*Sintesi_tot200!L20/$C$1,100000)</f>
        <v>100000</v>
      </c>
      <c r="M20" s="30">
        <f>MIN(1000000000*Sintesi_tot200!M20/$C$1,100000)</f>
        <v>100000</v>
      </c>
    </row>
    <row r="21" spans="1:13" ht="30" customHeight="1">
      <c r="A21" s="29">
        <v>9</v>
      </c>
      <c r="B21" s="25" t="s">
        <v>0</v>
      </c>
      <c r="C21" s="26" t="s">
        <v>27</v>
      </c>
      <c r="D21" s="31">
        <f>MIN(1000000000*Sintesi_tot200!D21/$C$1,100000)</f>
        <v>180.78014184397162</v>
      </c>
      <c r="E21" s="31">
        <f>MIN(1000000000*Sintesi_tot200!E21/$C$1,100000)</f>
        <v>202.01418439716312</v>
      </c>
      <c r="F21" s="31">
        <f>MIN(1000000000*Sintesi_tot200!F21/$C$1,100000)</f>
        <v>164.41843971631207</v>
      </c>
      <c r="G21" s="31">
        <f>MIN(1000000000*Sintesi_tot200!G21/$C$1,100000)</f>
        <v>147.19148936170214</v>
      </c>
      <c r="H21" s="31">
        <f>MIN(1000000000*Sintesi_tot200!H21/$C$1,100000)</f>
        <v>241.84397163120568</v>
      </c>
      <c r="I21" s="30">
        <f>MIN(1000000000*Sintesi_tot200!I21/$C$1,100000)</f>
        <v>100000</v>
      </c>
      <c r="J21" s="30">
        <f>MIN(1000000000*Sintesi_tot200!J21/$C$1,100000)</f>
        <v>10270.921985815603</v>
      </c>
      <c r="K21" s="30">
        <f>MIN(1000000000*Sintesi_tot200!K21/$C$1,100000)</f>
        <v>9714.18439716312</v>
      </c>
      <c r="L21" s="30">
        <f>MIN(1000000000*Sintesi_tot200!L21/$C$1,100000)</f>
        <v>10948.226950354612</v>
      </c>
      <c r="M21" s="30">
        <f>MIN(1000000000*Sintesi_tot200!M21/$C$1,100000)</f>
        <v>4667.375886524823</v>
      </c>
    </row>
    <row r="22" spans="1:13" ht="30" customHeight="1">
      <c r="A22" s="29">
        <v>44</v>
      </c>
      <c r="B22" s="25" t="s">
        <v>0</v>
      </c>
      <c r="C22" s="26" t="s">
        <v>27</v>
      </c>
      <c r="D22" s="31">
        <f>MIN(1000000000*Sintesi_tot200!D22/$C$1,100000)</f>
        <v>179.21276595744683</v>
      </c>
      <c r="E22" s="31">
        <f>MIN(1000000000*Sintesi_tot200!E22/$C$1,100000)</f>
        <v>170.4468085106383</v>
      </c>
      <c r="F22" s="31">
        <f>MIN(1000000000*Sintesi_tot200!F22/$C$1,100000)</f>
        <v>147.78014184397165</v>
      </c>
      <c r="G22" s="31">
        <f>MIN(1000000000*Sintesi_tot200!G22/$C$1,100000)</f>
        <v>116.24113475177306</v>
      </c>
      <c r="H22" s="30">
        <f>MIN(1000000000*Sintesi_tot200!H22/$C$1,100000)</f>
        <v>45567.375886524824</v>
      </c>
      <c r="I22" s="30">
        <f>MIN(1000000000*Sintesi_tot200!I22/$C$1,100000)</f>
        <v>100000</v>
      </c>
      <c r="J22" s="31">
        <f>MIN(1000000000*Sintesi_tot200!J22/$C$1,100000)</f>
        <v>193.81560283687946</v>
      </c>
      <c r="K22" s="30">
        <f>MIN(1000000000*Sintesi_tot200!K22/$C$1,100000)</f>
        <v>22370.921985815603</v>
      </c>
      <c r="L22" s="30">
        <f>MIN(1000000000*Sintesi_tot200!L22/$C$1,100000)</f>
        <v>55546.09929078015</v>
      </c>
      <c r="M22" s="30">
        <f>MIN(1000000000*Sintesi_tot200!M22/$C$1,100000)</f>
        <v>68666.66666666667</v>
      </c>
    </row>
    <row r="23" spans="1:13" ht="30" customHeight="1">
      <c r="A23" s="29">
        <v>102</v>
      </c>
      <c r="B23" s="25" t="s">
        <v>0</v>
      </c>
      <c r="C23" s="26" t="s">
        <v>31</v>
      </c>
      <c r="D23" s="31">
        <f>MIN(1000000000*Sintesi_tot200!D23/$C$1,100000)</f>
        <v>215.3262411347518</v>
      </c>
      <c r="E23" s="31">
        <f>MIN(1000000000*Sintesi_tot200!E23/$C$1,100000)</f>
        <v>184.78723404255322</v>
      </c>
      <c r="F23" s="31">
        <f>MIN(1000000000*Sintesi_tot200!F23/$C$1,100000)</f>
        <v>164.97163120567376</v>
      </c>
      <c r="G23" s="31">
        <f>MIN(1000000000*Sintesi_tot200!G23/$C$1,100000)</f>
        <v>224.12056737588654</v>
      </c>
      <c r="H23" s="31">
        <f>MIN(1000000000*Sintesi_tot200!H23/$C$1,100000)</f>
        <v>255.99290780141845</v>
      </c>
      <c r="I23" s="30">
        <f>MIN(1000000000*Sintesi_tot200!I23/$C$1,100000)</f>
        <v>100000</v>
      </c>
      <c r="J23" s="30">
        <f>MIN(1000000000*Sintesi_tot200!J23/$C$1,100000)</f>
        <v>100000</v>
      </c>
      <c r="K23" s="30">
        <f>MIN(1000000000*Sintesi_tot200!K23/$C$1,100000)</f>
        <v>5447.5177304964545</v>
      </c>
      <c r="L23" s="30">
        <f>MIN(1000000000*Sintesi_tot200!L23/$C$1,100000)</f>
        <v>100000</v>
      </c>
      <c r="M23" s="30">
        <f>MIN(1000000000*Sintesi_tot200!M23/$C$1,100000)</f>
        <v>100000</v>
      </c>
    </row>
    <row r="24" spans="1:13" ht="30" customHeight="1">
      <c r="A24" s="29">
        <v>108</v>
      </c>
      <c r="B24" s="25" t="s">
        <v>0</v>
      </c>
      <c r="C24" s="27" t="s">
        <v>105</v>
      </c>
      <c r="D24" s="31">
        <f>MIN(1000000000*Sintesi_tot200!D24/$C$1,100000)</f>
        <v>199.88652482269504</v>
      </c>
      <c r="E24" s="31">
        <f>MIN(1000000000*Sintesi_tot200!E24/$C$1,100000)</f>
        <v>191.45390070921985</v>
      </c>
      <c r="F24" s="31">
        <f>MIN(1000000000*Sintesi_tot200!F24/$C$1,100000)</f>
        <v>177.90070921985816</v>
      </c>
      <c r="G24" s="31">
        <f>MIN(1000000000*Sintesi_tot200!G24/$C$1,100000)</f>
        <v>167.78014184397165</v>
      </c>
      <c r="H24" s="31">
        <f>MIN(1000000000*Sintesi_tot200!H24/$C$1,100000)</f>
        <v>266.31205673758865</v>
      </c>
      <c r="I24" s="30">
        <f>MIN(1000000000*Sintesi_tot200!I24/$C$1,100000)</f>
        <v>100000</v>
      </c>
      <c r="J24" s="30">
        <f>MIN(1000000000*Sintesi_tot200!J24/$C$1,100000)</f>
        <v>99496.45390070922</v>
      </c>
      <c r="K24" s="31">
        <f>MIN(1000000000*Sintesi_tot200!K24/$C$1,100000)</f>
        <v>157.85106382978725</v>
      </c>
      <c r="L24" s="30">
        <f>MIN(1000000000*Sintesi_tot200!L24/$C$1,100000)</f>
        <v>8798.581560283688</v>
      </c>
      <c r="M24" s="31">
        <f>MIN(1000000000*Sintesi_tot200!M24/$C$1,100000)</f>
        <v>1233.404255319149</v>
      </c>
    </row>
    <row r="25" spans="1:13" ht="30" customHeight="1">
      <c r="A25" s="29">
        <v>122</v>
      </c>
      <c r="B25" s="25" t="s">
        <v>0</v>
      </c>
      <c r="C25" s="27" t="s">
        <v>105</v>
      </c>
      <c r="D25" s="31">
        <f>MIN(1000000000*Sintesi_tot200!D25/$C$1,100000)</f>
        <v>169.34042553191492</v>
      </c>
      <c r="E25" s="31">
        <f>MIN(1000000000*Sintesi_tot200!E25/$C$1,100000)</f>
        <v>186.0496453900709</v>
      </c>
      <c r="F25" s="31">
        <f>MIN(1000000000*Sintesi_tot200!F25/$C$1,100000)</f>
        <v>161.29078014184398</v>
      </c>
      <c r="G25" s="31">
        <f>MIN(1000000000*Sintesi_tot200!G25/$C$1,100000)</f>
        <v>143.51063829787236</v>
      </c>
      <c r="H25" s="31">
        <f>MIN(1000000000*Sintesi_tot200!H25/$C$1,100000)</f>
        <v>248.7304964539007</v>
      </c>
      <c r="I25" s="30">
        <f>MIN(1000000000*Sintesi_tot200!I25/$C$1,100000)</f>
        <v>100000</v>
      </c>
      <c r="J25" s="30">
        <f>MIN(1000000000*Sintesi_tot200!J25/$C$1,100000)</f>
        <v>10570.921985815603</v>
      </c>
      <c r="K25" s="31">
        <f>MIN(1000000000*Sintesi_tot200!K25/$C$1,100000)</f>
        <v>135.27659574468086</v>
      </c>
      <c r="L25" s="31">
        <f>MIN(1000000000*Sintesi_tot200!L25/$C$1,100000)</f>
        <v>191.78723404255322</v>
      </c>
      <c r="M25" s="31">
        <f>MIN(1000000000*Sintesi_tot200!M25/$C$1,100000)</f>
        <v>214.25531914893617</v>
      </c>
    </row>
    <row r="26" spans="1:13" ht="30" customHeight="1">
      <c r="A26" s="29">
        <v>130</v>
      </c>
      <c r="B26" s="25" t="s">
        <v>0</v>
      </c>
      <c r="C26" s="26" t="s">
        <v>34</v>
      </c>
      <c r="D26" s="31">
        <f>MIN(1000000000*Sintesi_tot200!D26/$C$1,100000)</f>
        <v>650.7092198581561</v>
      </c>
      <c r="E26" s="31">
        <f>MIN(1000000000*Sintesi_tot200!E26/$C$1,100000)</f>
        <v>3394.9645390070923</v>
      </c>
      <c r="F26" s="31">
        <f>MIN(1000000000*Sintesi_tot200!F26/$C$1,100000)</f>
        <v>676.3829787234043</v>
      </c>
      <c r="G26" s="31">
        <f>MIN(1000000000*Sintesi_tot200!G26/$C$1,100000)</f>
        <v>564.8936170212767</v>
      </c>
      <c r="H26" s="31">
        <f>MIN(1000000000*Sintesi_tot200!H26/$C$1,100000)</f>
        <v>970.3546099290782</v>
      </c>
      <c r="I26" s="30">
        <f>MIN(1000000000*Sintesi_tot200!I26/$C$1,100000)</f>
        <v>100000</v>
      </c>
      <c r="J26" s="30">
        <f>MIN(1000000000*Sintesi_tot200!J26/$C$1,100000)</f>
        <v>100000</v>
      </c>
      <c r="K26" s="30">
        <f>MIN(1000000000*Sintesi_tot200!K26/$C$1,100000)</f>
        <v>100000</v>
      </c>
      <c r="L26" s="30">
        <f>MIN(1000000000*Sintesi_tot200!L26/$C$1,100000)</f>
        <v>100000</v>
      </c>
      <c r="M26" s="30">
        <f>MIN(1000000000*Sintesi_tot200!M26/$C$1,100000)</f>
        <v>100000</v>
      </c>
    </row>
    <row r="27" spans="1:13" ht="30" customHeight="1">
      <c r="A27" s="29">
        <v>248</v>
      </c>
      <c r="B27" s="25" t="s">
        <v>0</v>
      </c>
      <c r="C27" s="27" t="s">
        <v>103</v>
      </c>
      <c r="D27" s="30">
        <f>MIN(1000000000*Sintesi_tot200!D27/$C$1,100000)</f>
        <v>7865.957446808511</v>
      </c>
      <c r="E27" s="31">
        <f>MIN(1000000000*Sintesi_tot200!E27/$C$1,100000)</f>
        <v>675.4609929078015</v>
      </c>
      <c r="F27" s="31">
        <f>MIN(1000000000*Sintesi_tot200!F27/$C$1,100000)</f>
        <v>465.53191489361706</v>
      </c>
      <c r="G27" s="30">
        <f>MIN(1000000000*Sintesi_tot200!G27/$C$1,100000)</f>
        <v>8773.758865248228</v>
      </c>
      <c r="H27" s="30">
        <f>MIN(1000000000*Sintesi_tot200!H27/$C$1,100000)</f>
        <v>4181.560283687943</v>
      </c>
      <c r="I27" s="30">
        <f>MIN(1000000000*Sintesi_tot200!I27/$C$1,100000)</f>
        <v>100000</v>
      </c>
      <c r="J27" s="30">
        <f>MIN(1000000000*Sintesi_tot200!J27/$C$1,100000)</f>
        <v>100000</v>
      </c>
      <c r="K27" s="30">
        <f>MIN(1000000000*Sintesi_tot200!K27/$C$1,100000)</f>
        <v>100000</v>
      </c>
      <c r="L27" s="30">
        <f>MIN(1000000000*Sintesi_tot200!L27/$C$1,100000)</f>
        <v>100000</v>
      </c>
      <c r="M27" s="30">
        <f>MIN(1000000000*Sintesi_tot200!M27/$C$1,100000)</f>
        <v>100000</v>
      </c>
    </row>
    <row r="28" spans="1:13" ht="30" customHeight="1">
      <c r="A28" s="29">
        <v>253</v>
      </c>
      <c r="B28" s="25" t="s">
        <v>0</v>
      </c>
      <c r="C28" s="27" t="s">
        <v>103</v>
      </c>
      <c r="D28" s="30">
        <f>MIN(1000000000*Sintesi_tot200!D28/$C$1,100000)</f>
        <v>38070.92198581561</v>
      </c>
      <c r="E28" s="31">
        <f>MIN(1000000000*Sintesi_tot200!E28/$C$1,100000)</f>
        <v>1210.3546099290782</v>
      </c>
      <c r="F28" s="31">
        <f>MIN(1000000000*Sintesi_tot200!F28/$C$1,100000)</f>
        <v>618.2269503546099</v>
      </c>
      <c r="G28" s="30">
        <f>MIN(1000000000*Sintesi_tot200!G28/$C$1,100000)</f>
        <v>40921.98581560284</v>
      </c>
      <c r="H28" s="30">
        <f>MIN(1000000000*Sintesi_tot200!H28/$C$1,100000)</f>
        <v>39084.39716312057</v>
      </c>
      <c r="I28" s="30">
        <f>MIN(1000000000*Sintesi_tot200!I28/$C$1,100000)</f>
        <v>100000</v>
      </c>
      <c r="J28" s="30">
        <f>MIN(1000000000*Sintesi_tot200!J28/$C$1,100000)</f>
        <v>100000</v>
      </c>
      <c r="K28" s="30">
        <f>MIN(1000000000*Sintesi_tot200!K28/$C$1,100000)</f>
        <v>100000</v>
      </c>
      <c r="L28" s="30">
        <f>MIN(1000000000*Sintesi_tot200!L28/$C$1,100000)</f>
        <v>100000</v>
      </c>
      <c r="M28" s="30">
        <f>MIN(1000000000*Sintesi_tot200!M28/$C$1,100000)</f>
        <v>100000</v>
      </c>
    </row>
    <row r="29" spans="1:13" ht="30" customHeight="1">
      <c r="A29" s="29">
        <v>260</v>
      </c>
      <c r="B29" s="25" t="s">
        <v>0</v>
      </c>
      <c r="C29" s="27" t="s">
        <v>103</v>
      </c>
      <c r="D29" s="30">
        <f>MIN(1000000000*Sintesi_tot200!D29/$C$1,100000)</f>
        <v>100000</v>
      </c>
      <c r="E29" s="30">
        <f>MIN(1000000000*Sintesi_tot200!E29/$C$1,100000)</f>
        <v>5153.191489361702</v>
      </c>
      <c r="F29" s="31">
        <f>MIN(1000000000*Sintesi_tot200!F29/$C$1,100000)</f>
        <v>577.3758865248227</v>
      </c>
      <c r="G29" s="30">
        <f>MIN(1000000000*Sintesi_tot200!G29/$C$1,100000)</f>
        <v>91099.29078014185</v>
      </c>
      <c r="H29" s="30">
        <f>MIN(1000000000*Sintesi_tot200!H29/$C$1,100000)</f>
        <v>4809.219858156029</v>
      </c>
      <c r="I29" s="30">
        <f>MIN(1000000000*Sintesi_tot200!I29/$C$1,100000)</f>
        <v>100000</v>
      </c>
      <c r="J29" s="30">
        <f>MIN(1000000000*Sintesi_tot200!J29/$C$1,100000)</f>
        <v>100000</v>
      </c>
      <c r="K29" s="30">
        <f>MIN(1000000000*Sintesi_tot200!K29/$C$1,100000)</f>
        <v>100000</v>
      </c>
      <c r="L29" s="30">
        <f>MIN(1000000000*Sintesi_tot200!L29/$C$1,100000)</f>
        <v>100000</v>
      </c>
      <c r="M29" s="30">
        <f>MIN(1000000000*Sintesi_tot200!M29/$C$1,100000)</f>
        <v>100000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1"/>
  <dimension ref="A8:M29"/>
  <sheetViews>
    <sheetView workbookViewId="0" topLeftCell="M21">
      <selection activeCell="G8" sqref="G8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12.140625" style="0" customWidth="1"/>
    <col min="4" max="13" width="11.57421875" style="0" customWidth="1"/>
  </cols>
  <sheetData>
    <row r="8" ht="15.75">
      <c r="G8" s="2" t="s">
        <v>106</v>
      </c>
    </row>
    <row r="9" spans="1:13" ht="12.75">
      <c r="A9" s="22"/>
      <c r="B9" s="23" t="s"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3" t="s">
        <v>107</v>
      </c>
      <c r="B10" s="23" t="s">
        <v>108</v>
      </c>
      <c r="C10" s="23" t="s">
        <v>109</v>
      </c>
      <c r="D10" s="23" t="s">
        <v>14</v>
      </c>
      <c r="E10" s="23" t="s">
        <v>15</v>
      </c>
      <c r="F10" s="23" t="s">
        <v>16</v>
      </c>
      <c r="G10" s="23" t="s">
        <v>17</v>
      </c>
      <c r="H10" s="23" t="s">
        <v>18</v>
      </c>
      <c r="I10" s="23" t="s">
        <v>19</v>
      </c>
      <c r="J10" s="23" t="s">
        <v>20</v>
      </c>
      <c r="K10" s="23" t="s">
        <v>21</v>
      </c>
      <c r="L10" s="23" t="s">
        <v>22</v>
      </c>
      <c r="M10" s="23" t="s">
        <v>23</v>
      </c>
    </row>
    <row r="11" spans="4:13" ht="6" customHeight="1"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>
      <c r="A12" s="24">
        <v>1</v>
      </c>
      <c r="B12" s="25" t="s">
        <v>26</v>
      </c>
      <c r="C12" s="26" t="s">
        <v>101</v>
      </c>
      <c r="D12" s="21">
        <v>378.1756093749999</v>
      </c>
      <c r="E12" s="21">
        <v>401.56942187500016</v>
      </c>
      <c r="F12" s="21">
        <v>415.6570937500001</v>
      </c>
      <c r="G12" s="21">
        <v>397.37159375</v>
      </c>
      <c r="H12" s="21">
        <v>400.618</v>
      </c>
      <c r="I12" s="21">
        <v>403.95953125000005</v>
      </c>
      <c r="J12" s="21">
        <v>423.5971875</v>
      </c>
      <c r="K12" s="21">
        <v>419.09265625000006</v>
      </c>
      <c r="L12" s="21">
        <v>414.4300937500001</v>
      </c>
      <c r="M12" s="21">
        <v>418.9782500000001</v>
      </c>
    </row>
    <row r="13" spans="1:13" ht="30" customHeight="1">
      <c r="A13" s="24">
        <v>2</v>
      </c>
      <c r="B13" s="25" t="s">
        <v>26</v>
      </c>
      <c r="C13" s="26" t="s">
        <v>28</v>
      </c>
      <c r="D13" s="21">
        <v>578.1635468750004</v>
      </c>
      <c r="E13" s="21">
        <v>620.1423124999998</v>
      </c>
      <c r="F13" s="21">
        <v>635.4988125000001</v>
      </c>
      <c r="G13" s="21">
        <v>617.5459218749997</v>
      </c>
      <c r="H13" s="21">
        <v>622.607484375</v>
      </c>
      <c r="I13" s="21">
        <v>608.4310625000002</v>
      </c>
      <c r="J13" s="21">
        <v>633.42053125</v>
      </c>
      <c r="K13" s="21">
        <v>611.8745625000001</v>
      </c>
      <c r="L13" s="21">
        <v>605.88678125</v>
      </c>
      <c r="M13" s="21">
        <v>607.225</v>
      </c>
    </row>
    <row r="14" spans="1:13" ht="30" customHeight="1">
      <c r="A14" s="24">
        <v>3</v>
      </c>
      <c r="B14" s="25" t="s">
        <v>26</v>
      </c>
      <c r="C14" s="26" t="s">
        <v>102</v>
      </c>
      <c r="D14" s="21">
        <v>545.284484375</v>
      </c>
      <c r="E14" s="21">
        <v>588.6662656249999</v>
      </c>
      <c r="F14" s="21">
        <v>631.4532031249996</v>
      </c>
      <c r="G14" s="21">
        <v>594.68296875</v>
      </c>
      <c r="H14" s="21">
        <v>581.8865000000001</v>
      </c>
      <c r="I14" s="21">
        <v>569.8929999999998</v>
      </c>
      <c r="J14" s="21">
        <v>622.0044999999999</v>
      </c>
      <c r="K14" s="21">
        <v>614.34846875</v>
      </c>
      <c r="L14" s="21">
        <v>599.11440625</v>
      </c>
      <c r="M14" s="21">
        <v>581.0696249999999</v>
      </c>
    </row>
    <row r="15" spans="1:13" ht="30" customHeight="1">
      <c r="A15" s="24">
        <v>4</v>
      </c>
      <c r="B15" s="25" t="s">
        <v>26</v>
      </c>
      <c r="C15" s="26" t="s">
        <v>29</v>
      </c>
      <c r="D15" s="21">
        <v>622.4992656249999</v>
      </c>
      <c r="E15" s="21">
        <v>735.5626562499998</v>
      </c>
      <c r="F15" s="21">
        <v>808.051609375</v>
      </c>
      <c r="G15" s="21">
        <v>740.302015625</v>
      </c>
      <c r="H15" s="21">
        <v>738.1787968750002</v>
      </c>
      <c r="I15" s="30">
        <v>1.9999999999999998E+27</v>
      </c>
      <c r="J15" s="30">
        <v>1.9999999999999998E+27</v>
      </c>
      <c r="K15" s="21">
        <v>759.3329375</v>
      </c>
      <c r="L15" s="30">
        <v>1.9999999999999998E+27</v>
      </c>
      <c r="M15" s="30">
        <v>1.9999999999999998E+27</v>
      </c>
    </row>
    <row r="16" spans="1:13" ht="30" customHeight="1">
      <c r="A16" s="24">
        <v>5</v>
      </c>
      <c r="B16" s="25" t="s">
        <v>26</v>
      </c>
      <c r="C16" s="26" t="s">
        <v>29</v>
      </c>
      <c r="D16" s="21">
        <v>590.3097031249999</v>
      </c>
      <c r="E16" s="21">
        <v>640.7879687499999</v>
      </c>
      <c r="F16" s="21">
        <v>665.909546875</v>
      </c>
      <c r="G16" s="21">
        <v>648.803515625</v>
      </c>
      <c r="H16" s="21">
        <v>650.986203125</v>
      </c>
      <c r="I16" s="30">
        <v>1.9999999999999998E+27</v>
      </c>
      <c r="J16" s="30">
        <v>1.9999999999999998E+27</v>
      </c>
      <c r="K16" s="21">
        <v>644.7569062499999</v>
      </c>
      <c r="L16" s="30">
        <v>1.9999999999999998E+27</v>
      </c>
      <c r="M16" s="30">
        <v>1.9999999999999998E+27</v>
      </c>
    </row>
    <row r="17" spans="1:13" ht="30" customHeight="1">
      <c r="A17" s="24">
        <v>6</v>
      </c>
      <c r="B17" s="25" t="s">
        <v>26</v>
      </c>
      <c r="C17" s="27" t="s">
        <v>103</v>
      </c>
      <c r="D17" s="21">
        <v>535.419046875</v>
      </c>
      <c r="E17" s="21">
        <v>605.0103125</v>
      </c>
      <c r="F17" s="21">
        <v>662.7382812500001</v>
      </c>
      <c r="G17" s="21">
        <v>622.6506250000001</v>
      </c>
      <c r="H17" s="21">
        <v>616.8959062500002</v>
      </c>
      <c r="I17" s="30">
        <v>1.9999999999999998E+27</v>
      </c>
      <c r="J17" s="30">
        <v>1.9999999999999998E+27</v>
      </c>
      <c r="K17" s="21">
        <v>644.5854999999999</v>
      </c>
      <c r="L17" s="30">
        <v>1.9999999999999998E+27</v>
      </c>
      <c r="M17" s="30">
        <v>1.9999999999999998E+27</v>
      </c>
    </row>
    <row r="18" spans="1:13" ht="30" customHeight="1">
      <c r="A18" s="24" t="s">
        <v>30</v>
      </c>
      <c r="B18" s="28" t="s">
        <v>35</v>
      </c>
      <c r="C18" s="27" t="s">
        <v>31</v>
      </c>
      <c r="D18" s="21">
        <v>447.11665624999995</v>
      </c>
      <c r="E18" s="21">
        <v>504.09671875000004</v>
      </c>
      <c r="F18" s="21">
        <v>547.6156875</v>
      </c>
      <c r="G18" s="21">
        <v>505.69545312500014</v>
      </c>
      <c r="H18" s="21">
        <v>498.89775000000003</v>
      </c>
      <c r="I18" s="21">
        <v>500.92718750000006</v>
      </c>
      <c r="J18" s="21">
        <v>541.1250312499999</v>
      </c>
      <c r="K18" s="21">
        <v>535.7653437499999</v>
      </c>
      <c r="L18" s="21">
        <v>521.72434375</v>
      </c>
      <c r="M18" s="21">
        <v>514.9385312499999</v>
      </c>
    </row>
    <row r="19" spans="1:13" ht="30" customHeight="1">
      <c r="A19" s="24" t="s">
        <v>32</v>
      </c>
      <c r="B19" s="28" t="s">
        <v>35</v>
      </c>
      <c r="C19" s="26" t="s">
        <v>29</v>
      </c>
      <c r="D19" s="21">
        <v>570.38240625</v>
      </c>
      <c r="E19" s="21">
        <v>620.4352187499999</v>
      </c>
      <c r="F19" s="21">
        <v>642.891390625</v>
      </c>
      <c r="G19" s="21">
        <v>585.4836093749999</v>
      </c>
      <c r="H19" s="30">
        <v>4983789.215468749</v>
      </c>
      <c r="I19" s="30">
        <v>1.9999999999999998E+27</v>
      </c>
      <c r="J19" s="30">
        <v>1.9999999999999998E+27</v>
      </c>
      <c r="K19" s="30">
        <v>1.9999999999999998E+27</v>
      </c>
      <c r="L19" s="30">
        <v>1.9999999999999998E+27</v>
      </c>
      <c r="M19" s="30">
        <v>1.9999999999999998E+27</v>
      </c>
    </row>
    <row r="20" spans="1:13" ht="30" customHeight="1">
      <c r="A20" s="24" t="s">
        <v>33</v>
      </c>
      <c r="B20" s="28" t="s">
        <v>35</v>
      </c>
      <c r="C20" s="26" t="s">
        <v>104</v>
      </c>
      <c r="D20" s="21">
        <v>532.686296875</v>
      </c>
      <c r="E20" s="21">
        <v>572.673203125</v>
      </c>
      <c r="F20" s="21">
        <v>586.9564687500001</v>
      </c>
      <c r="G20" s="21">
        <v>542.22071875</v>
      </c>
      <c r="H20" s="21">
        <v>534.8670781250001</v>
      </c>
      <c r="I20" s="30">
        <v>1.9999999999999998E+27</v>
      </c>
      <c r="J20" s="30">
        <v>1.9999999999999998E+27</v>
      </c>
      <c r="K20" s="30">
        <v>1.9999999999999998E+27</v>
      </c>
      <c r="L20" s="30">
        <v>1.9999999999999998E+27</v>
      </c>
      <c r="M20" s="30">
        <v>1.9999999999999998E+27</v>
      </c>
    </row>
    <row r="21" spans="1:13" ht="30" customHeight="1">
      <c r="A21" s="29">
        <v>9</v>
      </c>
      <c r="B21" s="25" t="s">
        <v>0</v>
      </c>
      <c r="C21" s="26" t="s">
        <v>27</v>
      </c>
      <c r="D21" s="21">
        <v>483.9070156250001</v>
      </c>
      <c r="E21" s="21">
        <v>530.0392343749999</v>
      </c>
      <c r="F21" s="21">
        <v>559.2533749999999</v>
      </c>
      <c r="G21" s="21">
        <v>535.4490312500002</v>
      </c>
      <c r="H21" s="21">
        <v>537.56078125</v>
      </c>
      <c r="I21" s="21">
        <v>550.1165625000001</v>
      </c>
      <c r="J21" s="30">
        <v>3890730.35078125</v>
      </c>
      <c r="K21" s="30">
        <v>871496.1005937499</v>
      </c>
      <c r="L21" s="21">
        <v>544.3102500000001</v>
      </c>
      <c r="M21" s="21">
        <v>513.7249375</v>
      </c>
    </row>
    <row r="22" spans="1:13" ht="30" customHeight="1">
      <c r="A22" s="29">
        <v>44</v>
      </c>
      <c r="B22" s="25" t="s">
        <v>0</v>
      </c>
      <c r="C22" s="26" t="s">
        <v>27</v>
      </c>
      <c r="D22" s="21">
        <v>495.68753125</v>
      </c>
      <c r="E22" s="21">
        <v>549.056828125</v>
      </c>
      <c r="F22" s="21">
        <v>595.3320625</v>
      </c>
      <c r="G22" s="21">
        <v>558.25396875</v>
      </c>
      <c r="H22" s="21">
        <v>551.70084375</v>
      </c>
      <c r="I22" s="21">
        <v>550.4873749999998</v>
      </c>
      <c r="J22" s="21">
        <v>578.0958437499999</v>
      </c>
      <c r="K22" s="30">
        <v>6.25E+25</v>
      </c>
      <c r="L22" s="30">
        <v>1.25E+26</v>
      </c>
      <c r="M22" s="30">
        <v>1.8750000000000002E+26</v>
      </c>
    </row>
    <row r="23" spans="1:13" ht="30" customHeight="1">
      <c r="A23" s="29">
        <v>102</v>
      </c>
      <c r="B23" s="25" t="s">
        <v>0</v>
      </c>
      <c r="C23" s="26" t="s">
        <v>31</v>
      </c>
      <c r="D23" s="21">
        <v>404.14757812500005</v>
      </c>
      <c r="E23" s="21">
        <v>452.8014843750001</v>
      </c>
      <c r="F23" s="21">
        <v>482.49184375</v>
      </c>
      <c r="G23" s="21">
        <v>428.6378749999999</v>
      </c>
      <c r="H23" s="21">
        <v>427.927375</v>
      </c>
      <c r="I23" s="21">
        <v>395.1326874999999</v>
      </c>
      <c r="J23" s="21">
        <v>462.0664375</v>
      </c>
      <c r="K23" s="21">
        <v>464.60003125000003</v>
      </c>
      <c r="L23" s="21">
        <v>461.50334375</v>
      </c>
      <c r="M23" s="21">
        <v>474.8723125000001</v>
      </c>
    </row>
    <row r="24" spans="1:13" ht="30" customHeight="1">
      <c r="A24" s="29">
        <v>108</v>
      </c>
      <c r="B24" s="25" t="s">
        <v>0</v>
      </c>
      <c r="C24" s="27" t="s">
        <v>105</v>
      </c>
      <c r="D24" s="21">
        <v>444.87864062499995</v>
      </c>
      <c r="E24" s="21">
        <v>499.25134374999993</v>
      </c>
      <c r="F24" s="21">
        <v>551.355109375</v>
      </c>
      <c r="G24" s="21">
        <v>529.8489218750001</v>
      </c>
      <c r="H24" s="21">
        <v>532.3957031250003</v>
      </c>
      <c r="I24" s="21">
        <v>527.3994062500001</v>
      </c>
      <c r="J24" s="21">
        <v>562.60584375</v>
      </c>
      <c r="K24" s="21">
        <v>533.7842187499999</v>
      </c>
      <c r="L24" s="21">
        <v>504.8071562499999</v>
      </c>
      <c r="M24" s="21">
        <v>481.27515625</v>
      </c>
    </row>
    <row r="25" spans="1:13" ht="30" customHeight="1">
      <c r="A25" s="29">
        <v>122</v>
      </c>
      <c r="B25" s="25" t="s">
        <v>0</v>
      </c>
      <c r="C25" s="27" t="s">
        <v>105</v>
      </c>
      <c r="D25" s="21">
        <v>430.58924999999994</v>
      </c>
      <c r="E25" s="21">
        <v>474.02403124999984</v>
      </c>
      <c r="F25" s="21">
        <v>529.8260624999998</v>
      </c>
      <c r="G25" s="21">
        <v>520.4134062500001</v>
      </c>
      <c r="H25" s="21">
        <v>532.5776874999997</v>
      </c>
      <c r="I25" s="21">
        <v>533.7348125000001</v>
      </c>
      <c r="J25" s="21">
        <v>570.9206874999999</v>
      </c>
      <c r="K25" s="21">
        <v>537.63403125</v>
      </c>
      <c r="L25" s="21">
        <v>513.97128125</v>
      </c>
      <c r="M25" s="21">
        <v>503.18253124999995</v>
      </c>
    </row>
    <row r="26" spans="1:13" ht="30" customHeight="1">
      <c r="A26" s="29">
        <v>130</v>
      </c>
      <c r="B26" s="25" t="s">
        <v>0</v>
      </c>
      <c r="C26" s="26" t="s">
        <v>34</v>
      </c>
      <c r="D26" s="21">
        <v>487.349484375</v>
      </c>
      <c r="E26" s="21">
        <v>528.2746875</v>
      </c>
      <c r="F26" s="21">
        <v>583.575640625</v>
      </c>
      <c r="G26" s="21">
        <v>554.1370624999998</v>
      </c>
      <c r="H26" s="21">
        <v>562.4003906250001</v>
      </c>
      <c r="I26" s="30">
        <v>1.9999999999999998E+27</v>
      </c>
      <c r="J26" s="30">
        <v>1.9999999999999998E+27</v>
      </c>
      <c r="K26" s="30">
        <v>1.9999999999999998E+27</v>
      </c>
      <c r="L26" s="30">
        <v>1.9999999999999998E+27</v>
      </c>
      <c r="M26" s="30">
        <v>1.9999999999999998E+27</v>
      </c>
    </row>
    <row r="27" spans="1:13" ht="30" customHeight="1">
      <c r="A27" s="29">
        <v>248</v>
      </c>
      <c r="B27" s="25" t="s">
        <v>0</v>
      </c>
      <c r="C27" s="27" t="s">
        <v>103</v>
      </c>
      <c r="D27" s="21">
        <v>415.4784999999999</v>
      </c>
      <c r="E27" s="21">
        <v>439.65889062500014</v>
      </c>
      <c r="F27" s="21">
        <v>462.267875</v>
      </c>
      <c r="G27" s="21">
        <v>431.834328125</v>
      </c>
      <c r="H27" s="21">
        <v>430.13235937499985</v>
      </c>
      <c r="I27" s="30">
        <v>1.9999999999999998E+27</v>
      </c>
      <c r="J27" s="30">
        <v>1.9999999999999998E+27</v>
      </c>
      <c r="K27" s="30">
        <v>1.9999999999999998E+27</v>
      </c>
      <c r="L27" s="30">
        <v>1.9999999999999998E+27</v>
      </c>
      <c r="M27" s="30">
        <v>1.9999999999999998E+27</v>
      </c>
    </row>
    <row r="28" spans="1:13" ht="30" customHeight="1">
      <c r="A28" s="29">
        <v>253</v>
      </c>
      <c r="B28" s="25" t="s">
        <v>0</v>
      </c>
      <c r="C28" s="27" t="s">
        <v>103</v>
      </c>
      <c r="D28" s="21">
        <v>484.063296875</v>
      </c>
      <c r="E28" s="21">
        <v>519.0157031249998</v>
      </c>
      <c r="F28" s="21">
        <v>566.6813281250002</v>
      </c>
      <c r="G28" s="21">
        <v>544.0131875</v>
      </c>
      <c r="H28" s="21">
        <v>543.2174375000002</v>
      </c>
      <c r="I28" s="30">
        <v>1.9999999999999998E+27</v>
      </c>
      <c r="J28" s="30">
        <v>1.9999999999999998E+27</v>
      </c>
      <c r="K28" s="30">
        <v>1.9999999999999998E+27</v>
      </c>
      <c r="L28" s="30">
        <v>1.9999999999999998E+27</v>
      </c>
      <c r="M28" s="30">
        <v>1.9999999999999998E+27</v>
      </c>
    </row>
    <row r="29" spans="1:13" ht="30" customHeight="1">
      <c r="A29" s="29">
        <v>260</v>
      </c>
      <c r="B29" s="25" t="s">
        <v>0</v>
      </c>
      <c r="C29" s="27" t="s">
        <v>103</v>
      </c>
      <c r="D29" s="30">
        <v>6.25E+25</v>
      </c>
      <c r="E29" s="21">
        <v>550.0703124999998</v>
      </c>
      <c r="F29" s="21">
        <v>587.5912812500001</v>
      </c>
      <c r="G29" s="21">
        <v>544.595171875</v>
      </c>
      <c r="H29" s="21">
        <v>539.1376562500001</v>
      </c>
      <c r="I29" s="30">
        <v>1.9999999999999998E+27</v>
      </c>
      <c r="J29" s="30">
        <v>1.9999999999999998E+27</v>
      </c>
      <c r="K29" s="30">
        <v>1.9999999999999998E+27</v>
      </c>
      <c r="L29" s="30">
        <v>1.9999999999999998E+27</v>
      </c>
      <c r="M29" s="30">
        <v>1.9999999999999998E+27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1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1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3" ht="15.75" customHeight="1">
      <c r="A12" s="2" t="s">
        <v>6</v>
      </c>
      <c r="B12" s="3" t="s">
        <v>26</v>
      </c>
      <c r="C12" s="15" t="s">
        <v>14</v>
      </c>
      <c r="D12" s="9">
        <v>3.3548E-07</v>
      </c>
      <c r="E12" s="9">
        <v>1.3406E-08</v>
      </c>
      <c r="F12" s="9">
        <v>4.5596E-07</v>
      </c>
      <c r="G12" s="9">
        <v>1.7232E-08</v>
      </c>
      <c r="H12" s="9">
        <v>5.475391562500002E-09</v>
      </c>
      <c r="I12" s="9">
        <v>3.5953972557972384E-09</v>
      </c>
      <c r="J12" s="9">
        <v>6.2587499999999985E-12</v>
      </c>
      <c r="K12" s="9">
        <v>7.551379564909626E-13</v>
      </c>
      <c r="L12" s="9">
        <v>378.1756093749999</v>
      </c>
      <c r="M12" s="9">
        <v>3.163712384437558</v>
      </c>
    </row>
    <row r="13" spans="2:13" ht="15.75" customHeight="1">
      <c r="B13" s="1"/>
      <c r="C13" s="15" t="s">
        <v>15</v>
      </c>
      <c r="D13" s="18">
        <v>3.2596E-07</v>
      </c>
      <c r="E13" s="18">
        <v>1.1306E-08</v>
      </c>
      <c r="F13" s="18">
        <v>4.28E-07</v>
      </c>
      <c r="G13" s="18">
        <v>1.415E-08</v>
      </c>
      <c r="H13" s="18">
        <v>5.312320937499999E-09</v>
      </c>
      <c r="I13" s="18">
        <v>3.4342403687281843E-09</v>
      </c>
      <c r="J13" s="18">
        <v>6.8646874999999985E-12</v>
      </c>
      <c r="K13" s="18">
        <v>8.226225363443387E-13</v>
      </c>
      <c r="L13" s="18">
        <v>401.56942187500016</v>
      </c>
      <c r="M13" s="18">
        <v>3.080112525270076</v>
      </c>
    </row>
    <row r="14" spans="1:13" ht="15.75" customHeight="1">
      <c r="A14" t="s">
        <v>27</v>
      </c>
      <c r="C14" s="15" t="s">
        <v>16</v>
      </c>
      <c r="D14" s="18">
        <v>3.0634E-07</v>
      </c>
      <c r="E14" s="18">
        <v>1.064E-08</v>
      </c>
      <c r="F14" s="18">
        <v>3.9578E-07</v>
      </c>
      <c r="G14" s="18">
        <v>1.3218E-08</v>
      </c>
      <c r="H14" s="18">
        <v>5.0097812500000004E-09</v>
      </c>
      <c r="I14" s="18">
        <v>3.2076519563661127E-09</v>
      </c>
      <c r="J14" s="18">
        <v>7.436875E-12</v>
      </c>
      <c r="K14" s="18">
        <v>1.126236710014432E-12</v>
      </c>
      <c r="L14" s="18">
        <v>415.6570937500001</v>
      </c>
      <c r="M14" s="18">
        <v>4.699834541891945</v>
      </c>
    </row>
    <row r="15" spans="3:13" ht="15.75" customHeight="1">
      <c r="C15" s="15" t="s">
        <v>17</v>
      </c>
      <c r="D15" s="18">
        <v>2.2536E-07</v>
      </c>
      <c r="E15" s="18">
        <v>1.044E-08</v>
      </c>
      <c r="F15" s="18">
        <v>3.4432E-07</v>
      </c>
      <c r="G15" s="18">
        <v>1.2868E-08</v>
      </c>
      <c r="H15" s="18">
        <v>3.6904528125000005E-09</v>
      </c>
      <c r="I15" s="18">
        <v>2.530501494731116E-09</v>
      </c>
      <c r="J15" s="18">
        <v>6.283437499999998E-12</v>
      </c>
      <c r="K15" s="18">
        <v>8.054382988004984E-13</v>
      </c>
      <c r="L15" s="18">
        <v>397.37159375</v>
      </c>
      <c r="M15" s="18">
        <v>2.1012993086943954</v>
      </c>
    </row>
    <row r="16" spans="3:13" ht="15.75" customHeight="1">
      <c r="C16" s="15" t="s">
        <v>18</v>
      </c>
      <c r="D16" s="18">
        <v>4.6608E-07</v>
      </c>
      <c r="E16" s="18">
        <v>1.0414E-08</v>
      </c>
      <c r="F16" s="18">
        <v>6.2944E-07</v>
      </c>
      <c r="G16" s="18">
        <v>1.356E-08</v>
      </c>
      <c r="H16" s="18">
        <v>7.506621562500001E-09</v>
      </c>
      <c r="I16" s="18">
        <v>5.482859459924756E-09</v>
      </c>
      <c r="J16" s="18">
        <v>6.5256249999999995E-12</v>
      </c>
      <c r="K16" s="18">
        <v>8.218559619679259E-13</v>
      </c>
      <c r="L16" s="18">
        <v>400.618</v>
      </c>
      <c r="M16" s="18">
        <v>1.8327788771966296</v>
      </c>
    </row>
    <row r="17" spans="3:14" ht="15.75" customHeight="1">
      <c r="C17" s="15" t="s">
        <v>19</v>
      </c>
      <c r="D17" s="18">
        <v>4.0272E-07</v>
      </c>
      <c r="E17" s="18">
        <v>1.0752E-08</v>
      </c>
      <c r="F17" s="18">
        <v>3E+31</v>
      </c>
      <c r="G17" s="18">
        <v>1.428E-08</v>
      </c>
      <c r="H17" s="18">
        <v>1.3010293124999998E-08</v>
      </c>
      <c r="I17" s="18">
        <v>1.1040258850228177E-08</v>
      </c>
      <c r="J17" s="18">
        <v>7.455E-12</v>
      </c>
      <c r="K17" s="18">
        <v>8.739823575395021E-13</v>
      </c>
      <c r="L17" s="18">
        <v>403.95953125000005</v>
      </c>
      <c r="M17" s="18">
        <v>1.056563906875318</v>
      </c>
      <c r="N17" t="s">
        <v>112</v>
      </c>
    </row>
    <row r="18" spans="3:13" ht="15.75" customHeight="1">
      <c r="C18" s="15" t="s">
        <v>20</v>
      </c>
      <c r="D18" s="18">
        <v>2.8816E-07</v>
      </c>
      <c r="E18" s="18">
        <v>1.5492E-08</v>
      </c>
      <c r="F18" s="18">
        <v>4.6156E-07</v>
      </c>
      <c r="G18" s="18">
        <v>1.8142E-08</v>
      </c>
      <c r="H18" s="18">
        <v>9.439789999999998E-09</v>
      </c>
      <c r="I18" s="18">
        <v>7.066614141396194E-09</v>
      </c>
      <c r="J18" s="18">
        <v>7.7825E-12</v>
      </c>
      <c r="K18" s="18">
        <v>9.440031437891998E-13</v>
      </c>
      <c r="L18" s="18">
        <v>423.5971875</v>
      </c>
      <c r="M18" s="18">
        <v>3.266547476362441</v>
      </c>
    </row>
    <row r="19" spans="3:13" ht="15.75" customHeight="1">
      <c r="C19" s="15" t="s">
        <v>21</v>
      </c>
      <c r="D19" s="18">
        <v>2.4714E-07</v>
      </c>
      <c r="E19" s="18">
        <v>1.0874E-08</v>
      </c>
      <c r="F19" s="18">
        <v>3.4166E-07</v>
      </c>
      <c r="G19" s="18">
        <v>1.3556E-08</v>
      </c>
      <c r="H19" s="18">
        <v>8.078265000000001E-09</v>
      </c>
      <c r="I19" s="18">
        <v>5.5888845261563295E-09</v>
      </c>
      <c r="J19" s="18">
        <v>8.188749999999999E-12</v>
      </c>
      <c r="K19" s="18">
        <v>8.976232056686493E-13</v>
      </c>
      <c r="L19" s="18">
        <v>419.09265625000006</v>
      </c>
      <c r="M19" s="18">
        <v>2.469938325057478</v>
      </c>
    </row>
    <row r="20" spans="3:13" ht="15.75" customHeight="1">
      <c r="C20" s="15" t="s">
        <v>22</v>
      </c>
      <c r="D20" s="18">
        <v>3.7052E-07</v>
      </c>
      <c r="E20" s="18">
        <v>1.2014E-08</v>
      </c>
      <c r="F20" s="18">
        <v>5.2386E-07</v>
      </c>
      <c r="G20" s="18">
        <v>1.506E-08</v>
      </c>
      <c r="H20" s="18">
        <v>1.197572125E-08</v>
      </c>
      <c r="I20" s="18">
        <v>8.879138677354279E-09</v>
      </c>
      <c r="J20" s="18">
        <v>7.735E-12</v>
      </c>
      <c r="K20" s="18">
        <v>7.967676635490676E-13</v>
      </c>
      <c r="L20" s="18">
        <v>414.4300937500001</v>
      </c>
      <c r="M20" s="18">
        <v>2.0008422477856955</v>
      </c>
    </row>
    <row r="21" spans="3:13" ht="15.75" customHeight="1">
      <c r="C21" s="15" t="s">
        <v>23</v>
      </c>
      <c r="D21" s="18">
        <v>4.3928E-07</v>
      </c>
      <c r="E21" s="18">
        <v>1.3204E-08</v>
      </c>
      <c r="F21" s="18">
        <v>5.8212E-07</v>
      </c>
      <c r="G21" s="18">
        <v>1.6702E-08</v>
      </c>
      <c r="H21" s="18">
        <v>1.4040423749999999E-08</v>
      </c>
      <c r="I21" s="18">
        <v>1.037809989548082E-08</v>
      </c>
      <c r="J21" s="18">
        <v>7.826250000000002E-12</v>
      </c>
      <c r="K21" s="18">
        <v>8.769954205934623E-13</v>
      </c>
      <c r="L21" s="18">
        <v>418.9782500000001</v>
      </c>
      <c r="M21" s="18">
        <v>2.4362406920471287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2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2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4" ht="15.75" customHeight="1">
      <c r="A12" s="2" t="s">
        <v>6</v>
      </c>
      <c r="B12" s="3" t="s">
        <v>26</v>
      </c>
      <c r="C12" s="15" t="s">
        <v>14</v>
      </c>
      <c r="D12" s="9">
        <v>1.9952E-07</v>
      </c>
      <c r="E12" s="9">
        <v>1.2314E-08</v>
      </c>
      <c r="F12" s="9">
        <v>3.11E-07</v>
      </c>
      <c r="G12" s="9">
        <v>1.587E-08</v>
      </c>
      <c r="H12" s="9">
        <v>2.7982521874999983E-09</v>
      </c>
      <c r="I12" s="9">
        <v>3.5190879556735407E-09</v>
      </c>
      <c r="J12" s="9">
        <v>9.375E+29</v>
      </c>
      <c r="K12" s="9">
        <v>5.261042808091513E+30</v>
      </c>
      <c r="L12" s="9">
        <v>578.1635468750004</v>
      </c>
      <c r="M12" s="9">
        <v>3.749692930954452</v>
      </c>
      <c r="N12" t="s">
        <v>24</v>
      </c>
    </row>
    <row r="13" spans="2:14" ht="15.75" customHeight="1">
      <c r="B13" s="1"/>
      <c r="C13" s="15" t="s">
        <v>15</v>
      </c>
      <c r="D13" s="18">
        <v>1.9866E-07</v>
      </c>
      <c r="E13" s="18">
        <v>1.1546E-08</v>
      </c>
      <c r="F13" s="18">
        <v>3.0572E-07</v>
      </c>
      <c r="G13" s="18">
        <v>1.4606E-08</v>
      </c>
      <c r="H13" s="18">
        <v>2.8817787500000004E-09</v>
      </c>
      <c r="I13" s="18">
        <v>3.5879825472720128E-09</v>
      </c>
      <c r="J13" s="18">
        <v>9.843750000000003E+30</v>
      </c>
      <c r="K13" s="18">
        <v>1.4197270864500681E+31</v>
      </c>
      <c r="L13" s="18">
        <v>620.1423124999998</v>
      </c>
      <c r="M13" s="18">
        <v>7.594533457738522</v>
      </c>
      <c r="N13" t="s">
        <v>24</v>
      </c>
    </row>
    <row r="14" spans="1:14" ht="15.75" customHeight="1">
      <c r="A14" t="s">
        <v>28</v>
      </c>
      <c r="C14" s="15" t="s">
        <v>16</v>
      </c>
      <c r="D14" s="18">
        <v>1.9718E-07</v>
      </c>
      <c r="E14" s="18">
        <v>1.1186E-08</v>
      </c>
      <c r="F14" s="18">
        <v>3.0902E-07</v>
      </c>
      <c r="G14" s="18">
        <v>1.4032E-08</v>
      </c>
      <c r="H14" s="18">
        <v>3.1030325E-09</v>
      </c>
      <c r="I14" s="18">
        <v>4.044759359223413E-09</v>
      </c>
      <c r="J14" s="18">
        <v>1.6875000000000008E+31</v>
      </c>
      <c r="K14" s="18">
        <v>1.4999999999999981E+31</v>
      </c>
      <c r="L14" s="18">
        <v>635.4988125000001</v>
      </c>
      <c r="M14" s="18">
        <v>55.60714636466236</v>
      </c>
      <c r="N14" t="s">
        <v>24</v>
      </c>
    </row>
    <row r="15" spans="3:14" ht="15.75" customHeight="1">
      <c r="C15" s="15" t="s">
        <v>17</v>
      </c>
      <c r="D15" s="18">
        <v>1.2994E-07</v>
      </c>
      <c r="E15" s="18">
        <v>1.1066E-08</v>
      </c>
      <c r="F15" s="18">
        <v>2.34E-07</v>
      </c>
      <c r="G15" s="18">
        <v>1.3788E-08</v>
      </c>
      <c r="H15" s="18">
        <v>1.7562490625000001E-09</v>
      </c>
      <c r="I15" s="18">
        <v>2.587577856822199E-09</v>
      </c>
      <c r="J15" s="18">
        <v>1.968750000000001E+31</v>
      </c>
      <c r="K15" s="18">
        <v>1.436140661634504E+31</v>
      </c>
      <c r="L15" s="18">
        <v>617.5459218749997</v>
      </c>
      <c r="M15" s="18">
        <v>3.7466382913523995</v>
      </c>
      <c r="N15" t="s">
        <v>24</v>
      </c>
    </row>
    <row r="16" spans="3:14" ht="15.75" customHeight="1">
      <c r="C16" s="15" t="s">
        <v>18</v>
      </c>
      <c r="D16" s="18">
        <v>2.3864E-07</v>
      </c>
      <c r="E16" s="18">
        <v>1.1106E-08</v>
      </c>
      <c r="F16" s="18">
        <v>3.9968E-07</v>
      </c>
      <c r="G16" s="18">
        <v>1.3834E-08</v>
      </c>
      <c r="H16" s="18">
        <v>3.4966981250000004E-09</v>
      </c>
      <c r="I16" s="18">
        <v>5.35817839519071E-09</v>
      </c>
      <c r="J16" s="18">
        <v>2.7187499999999983E+31</v>
      </c>
      <c r="K16" s="18">
        <v>8.813544770895028E+30</v>
      </c>
      <c r="L16" s="18">
        <v>622.607484375</v>
      </c>
      <c r="M16" s="18">
        <v>3.096424066521225</v>
      </c>
      <c r="N16" t="s">
        <v>24</v>
      </c>
    </row>
    <row r="17" spans="3:14" ht="15.75" customHeight="1">
      <c r="C17" s="15" t="s">
        <v>19</v>
      </c>
      <c r="D17" s="18">
        <v>1.9864E-07</v>
      </c>
      <c r="E17" s="18">
        <v>1.5706E-08</v>
      </c>
      <c r="F17" s="18">
        <v>3E+31</v>
      </c>
      <c r="G17" s="18">
        <v>3.1032E-08</v>
      </c>
      <c r="H17" s="18">
        <v>5.075162499999999E-09</v>
      </c>
      <c r="I17" s="18">
        <v>9.780744724561556E-09</v>
      </c>
      <c r="J17" s="18">
        <v>1.5000000000000002E+31</v>
      </c>
      <c r="K17" s="18">
        <v>1.524001524002286E+31</v>
      </c>
      <c r="L17" s="18">
        <v>608.4310625000002</v>
      </c>
      <c r="M17" s="18">
        <v>3.8002076932780886</v>
      </c>
      <c r="N17" t="s">
        <v>113</v>
      </c>
    </row>
    <row r="18" spans="3:14" ht="15.75" customHeight="1">
      <c r="C18" s="15" t="s">
        <v>20</v>
      </c>
      <c r="D18" s="18">
        <v>1.8722E-07</v>
      </c>
      <c r="E18" s="18">
        <v>1.1336E-08</v>
      </c>
      <c r="F18" s="18">
        <v>4.1344E-07</v>
      </c>
      <c r="G18" s="18">
        <v>1.4136E-08</v>
      </c>
      <c r="H18" s="18">
        <v>5.172025624999999E-09</v>
      </c>
      <c r="I18" s="18">
        <v>7.85416203950448E-09</v>
      </c>
      <c r="J18" s="18">
        <v>9.374999999999998E+30</v>
      </c>
      <c r="K18" s="18">
        <v>1.4127872245796549E+31</v>
      </c>
      <c r="L18" s="18">
        <v>633.42053125</v>
      </c>
      <c r="M18" s="18">
        <v>4.707146214315731</v>
      </c>
      <c r="N18" t="s">
        <v>24</v>
      </c>
    </row>
    <row r="19" spans="3:14" ht="15.75" customHeight="1">
      <c r="C19" s="15" t="s">
        <v>21</v>
      </c>
      <c r="D19" s="18">
        <v>1.644E-07</v>
      </c>
      <c r="E19" s="18">
        <v>1.1558E-08</v>
      </c>
      <c r="F19" s="18">
        <v>3.1146E-07</v>
      </c>
      <c r="G19" s="18">
        <v>1.4518E-08</v>
      </c>
      <c r="H19" s="18">
        <v>4.937920625000001E-09</v>
      </c>
      <c r="I19" s="18">
        <v>6.4628634815835855E-09</v>
      </c>
      <c r="J19" s="18">
        <v>7.499999999999999E+30</v>
      </c>
      <c r="K19" s="18">
        <v>1.3198240351921797E+31</v>
      </c>
      <c r="L19" s="18">
        <v>611.8745625000001</v>
      </c>
      <c r="M19" s="18">
        <v>3.9256861240127865</v>
      </c>
      <c r="N19" t="s">
        <v>24</v>
      </c>
    </row>
    <row r="20" spans="3:13" ht="15.75" customHeight="1">
      <c r="C20" s="15" t="s">
        <v>22</v>
      </c>
      <c r="D20" s="18">
        <v>2.1006E-07</v>
      </c>
      <c r="E20" s="18">
        <v>1.2342E-08</v>
      </c>
      <c r="F20" s="18">
        <v>4.0394E-07</v>
      </c>
      <c r="G20" s="18">
        <v>1.558E-08</v>
      </c>
      <c r="H20" s="18">
        <v>6.278631874999999E-09</v>
      </c>
      <c r="I20" s="18">
        <v>9.454851172613997E-09</v>
      </c>
      <c r="J20" s="18">
        <v>2.4682499999999998E-11</v>
      </c>
      <c r="K20" s="18">
        <v>4.078667555986646E-12</v>
      </c>
      <c r="L20" s="18">
        <v>605.88678125</v>
      </c>
      <c r="M20" s="18">
        <v>3.398369150947196</v>
      </c>
    </row>
    <row r="21" spans="3:13" ht="15.75" customHeight="1">
      <c r="C21" s="15" t="s">
        <v>23</v>
      </c>
      <c r="D21" s="18">
        <v>2.13E-07</v>
      </c>
      <c r="E21" s="18">
        <v>1.3198E-08</v>
      </c>
      <c r="F21" s="18">
        <v>3.6636E-07</v>
      </c>
      <c r="G21" s="18">
        <v>1.68E-08</v>
      </c>
      <c r="H21" s="18">
        <v>6.694009375E-09</v>
      </c>
      <c r="I21" s="18">
        <v>1.0309583407706836E-08</v>
      </c>
      <c r="J21" s="18">
        <v>1.8879999999999997E-11</v>
      </c>
      <c r="K21" s="18">
        <v>3.383058360561909E-12</v>
      </c>
      <c r="L21" s="18">
        <v>607.225</v>
      </c>
      <c r="M21" s="18">
        <v>4.711080712954337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3"/>
  <dimension ref="A1:N21"/>
  <sheetViews>
    <sheetView workbookViewId="0" topLeftCell="A1">
      <selection activeCell="A10" sqref="A10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28125" style="0" customWidth="1"/>
    <col min="4" max="13" width="8.7109375" style="0" customWidth="1"/>
    <col min="14" max="14" width="25.7109375" style="0" customWidth="1"/>
  </cols>
  <sheetData>
    <row r="1" spans="1:13" ht="15">
      <c r="A1" s="13"/>
      <c r="B1" s="13"/>
      <c r="C1" s="4"/>
      <c r="D1" s="13"/>
      <c r="E1" s="13"/>
      <c r="F1" s="13"/>
      <c r="G1" s="16"/>
      <c r="H1" s="17"/>
      <c r="I1" s="13"/>
      <c r="J1" s="13"/>
      <c r="K1" s="13"/>
      <c r="L1" s="13"/>
      <c r="M1" s="13"/>
    </row>
    <row r="2" spans="1:8" ht="15.75">
      <c r="A2" s="13"/>
      <c r="B2" s="13"/>
      <c r="C2" s="4"/>
      <c r="D2" s="4"/>
      <c r="E2" s="4"/>
      <c r="F2" s="2"/>
      <c r="G2" s="6"/>
      <c r="H2" s="6"/>
    </row>
    <row r="3" spans="1:8" ht="15.75">
      <c r="A3" s="13"/>
      <c r="B3" s="13"/>
      <c r="C3" s="4"/>
      <c r="D3" s="4"/>
      <c r="E3" s="4"/>
      <c r="F3" s="2"/>
      <c r="G3" s="6"/>
      <c r="H3" s="6"/>
    </row>
    <row r="4" spans="1:8" ht="15">
      <c r="A4" s="4"/>
      <c r="B4" s="3"/>
      <c r="C4" s="4"/>
      <c r="D4" s="4"/>
      <c r="E4" s="4"/>
      <c r="F4" s="4"/>
      <c r="G4" s="4"/>
      <c r="H4" s="4"/>
    </row>
    <row r="5" spans="1:8" ht="15.75">
      <c r="A5" s="4"/>
      <c r="B5" s="7"/>
      <c r="C5" s="4"/>
      <c r="D5" s="4"/>
      <c r="E5" s="4"/>
      <c r="F5" s="4"/>
      <c r="G5" s="5"/>
      <c r="H5" s="5"/>
    </row>
    <row r="6" spans="1:8" ht="15.75">
      <c r="A6" s="4"/>
      <c r="B6" s="7"/>
      <c r="C6" s="4"/>
      <c r="D6" s="4"/>
      <c r="E6" s="4"/>
      <c r="F6" s="2"/>
      <c r="G6" s="6"/>
      <c r="H6" s="4"/>
    </row>
    <row r="7" spans="1:8" ht="15.75">
      <c r="A7" s="4"/>
      <c r="B7" s="4"/>
      <c r="C7" s="4"/>
      <c r="D7" s="4"/>
      <c r="E7" s="4"/>
      <c r="F7" s="2"/>
      <c r="G7" s="6"/>
      <c r="H7" s="4"/>
    </row>
    <row r="8" spans="1:8" ht="15.75">
      <c r="A8" s="4"/>
      <c r="B8" s="4"/>
      <c r="C8" s="4"/>
      <c r="D8" s="8"/>
      <c r="E8" s="9"/>
      <c r="F8" s="2"/>
      <c r="G8" s="10"/>
      <c r="H8" s="11"/>
    </row>
    <row r="10" spans="1:14" ht="15.75" customHeight="1">
      <c r="A10" s="2" t="s">
        <v>1</v>
      </c>
      <c r="B10" s="3" t="s">
        <v>25</v>
      </c>
      <c r="D10" s="12" t="s">
        <v>5</v>
      </c>
      <c r="E10" s="13"/>
      <c r="F10" s="12" t="s">
        <v>7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</row>
    <row r="11" spans="1:14" ht="15.75" customHeight="1">
      <c r="A11" s="2" t="s">
        <v>4</v>
      </c>
      <c r="B11" s="3">
        <v>3</v>
      </c>
      <c r="D11" s="14" t="s">
        <v>2</v>
      </c>
      <c r="E11" s="15" t="s">
        <v>3</v>
      </c>
      <c r="F11" s="14" t="s">
        <v>2</v>
      </c>
      <c r="G11" s="15" t="s">
        <v>3</v>
      </c>
      <c r="H11" s="15" t="s">
        <v>8</v>
      </c>
      <c r="I11" s="15" t="s">
        <v>9</v>
      </c>
      <c r="J11" s="15" t="s">
        <v>8</v>
      </c>
      <c r="K11" s="15" t="s">
        <v>9</v>
      </c>
      <c r="L11" s="15" t="s">
        <v>8</v>
      </c>
      <c r="M11" s="15" t="s">
        <v>9</v>
      </c>
      <c r="N11" s="13"/>
    </row>
    <row r="12" spans="1:13" ht="15.75" customHeight="1">
      <c r="A12" s="2" t="s">
        <v>6</v>
      </c>
      <c r="B12" s="3" t="s">
        <v>26</v>
      </c>
      <c r="C12" s="15" t="s">
        <v>14</v>
      </c>
      <c r="D12" s="9">
        <v>1.5822E-07</v>
      </c>
      <c r="E12" s="9">
        <v>1.3556E-08</v>
      </c>
      <c r="F12" s="9">
        <v>2.5192E-07</v>
      </c>
      <c r="G12" s="9">
        <v>1.8088E-08</v>
      </c>
      <c r="H12" s="9">
        <v>2.188524062500001E-09</v>
      </c>
      <c r="I12" s="9">
        <v>2.339029812836E-09</v>
      </c>
      <c r="J12" s="9">
        <v>1.47571875E-11</v>
      </c>
      <c r="K12" s="9">
        <v>4.386607131145416E-12</v>
      </c>
      <c r="L12" s="9">
        <v>545.284484375</v>
      </c>
      <c r="M12" s="9">
        <v>8.120459117898966</v>
      </c>
    </row>
    <row r="13" spans="2:14" ht="15.75" customHeight="1">
      <c r="B13" s="1"/>
      <c r="C13" s="15" t="s">
        <v>15</v>
      </c>
      <c r="D13" s="18">
        <v>1.7092E-07</v>
      </c>
      <c r="E13" s="18">
        <v>1.0546E-08</v>
      </c>
      <c r="F13" s="18">
        <v>2.599E-07</v>
      </c>
      <c r="G13" s="18">
        <v>1.316E-08</v>
      </c>
      <c r="H13" s="18">
        <v>2.441405624999999E-09</v>
      </c>
      <c r="I13" s="18">
        <v>2.430700754452272E-09</v>
      </c>
      <c r="J13" s="18">
        <v>3.2812499999999995E+30</v>
      </c>
      <c r="K13" s="18">
        <v>9.437293044088438E+30</v>
      </c>
      <c r="L13" s="18">
        <v>588.6662656249999</v>
      </c>
      <c r="M13" s="18">
        <v>5.650336484557743</v>
      </c>
      <c r="N13" t="s">
        <v>24</v>
      </c>
    </row>
    <row r="14" spans="1:14" ht="15.75" customHeight="1">
      <c r="A14" t="s">
        <v>36</v>
      </c>
      <c r="C14" s="15" t="s">
        <v>16</v>
      </c>
      <c r="D14" s="18">
        <v>2.1982E-07</v>
      </c>
      <c r="E14" s="18">
        <v>1.0942E-08</v>
      </c>
      <c r="F14" s="18">
        <v>3.5916E-07</v>
      </c>
      <c r="G14" s="18">
        <v>1.3818E-08</v>
      </c>
      <c r="H14" s="18">
        <v>3.2623571875E-09</v>
      </c>
      <c r="I14" s="18">
        <v>4.7436077803839305E-09</v>
      </c>
      <c r="J14" s="18">
        <v>2.062500000000001E+31</v>
      </c>
      <c r="K14" s="18">
        <v>1.4015297764534667E+31</v>
      </c>
      <c r="L14" s="18">
        <v>631.4532031249996</v>
      </c>
      <c r="M14" s="18">
        <v>7.747126013337921</v>
      </c>
      <c r="N14" t="s">
        <v>24</v>
      </c>
    </row>
    <row r="15" spans="1:14" ht="15.75" customHeight="1">
      <c r="A15" t="s">
        <v>37</v>
      </c>
      <c r="C15" s="15" t="s">
        <v>17</v>
      </c>
      <c r="D15" s="18">
        <v>1.0844E-07</v>
      </c>
      <c r="E15" s="18">
        <v>1.1134E-08</v>
      </c>
      <c r="F15" s="18">
        <v>1.9544E-07</v>
      </c>
      <c r="G15" s="18">
        <v>1.3892E-08</v>
      </c>
      <c r="H15" s="18">
        <v>1.4254403124999997E-09</v>
      </c>
      <c r="I15" s="18">
        <v>1.5937491743962694E-09</v>
      </c>
      <c r="J15" s="18">
        <v>6.5625E+30</v>
      </c>
      <c r="K15" s="18">
        <v>1.25E+31</v>
      </c>
      <c r="L15" s="18">
        <v>594.68296875</v>
      </c>
      <c r="M15" s="18">
        <v>7.258295752941247</v>
      </c>
      <c r="N15" t="s">
        <v>24</v>
      </c>
    </row>
    <row r="16" spans="3:14" ht="15.75" customHeight="1">
      <c r="C16" s="15" t="s">
        <v>18</v>
      </c>
      <c r="D16" s="18">
        <v>2.0248E-07</v>
      </c>
      <c r="E16" s="18">
        <v>1.047E-08</v>
      </c>
      <c r="F16" s="18">
        <v>3.4468E-07</v>
      </c>
      <c r="G16" s="18">
        <v>1.3332E-08</v>
      </c>
      <c r="H16" s="18">
        <v>2.8786506249999987E-09</v>
      </c>
      <c r="I16" s="18">
        <v>3.1835242284023852E-09</v>
      </c>
      <c r="J16" s="18">
        <v>1.6406250000000007E+31</v>
      </c>
      <c r="K16" s="18">
        <v>1.5051993223490353E+31</v>
      </c>
      <c r="L16" s="18">
        <v>581.8865000000001</v>
      </c>
      <c r="M16" s="18">
        <v>6.090710206965163</v>
      </c>
      <c r="N16" t="s">
        <v>24</v>
      </c>
    </row>
    <row r="17" spans="3:13" ht="15.75" customHeight="1">
      <c r="C17" s="15" t="s">
        <v>19</v>
      </c>
      <c r="D17" s="18">
        <v>2.4246E-07</v>
      </c>
      <c r="E17" s="18">
        <v>1.1332E-08</v>
      </c>
      <c r="F17" s="18">
        <v>0.00027994</v>
      </c>
      <c r="G17" s="18">
        <v>1.3958E-08</v>
      </c>
      <c r="H17" s="18">
        <v>5.538244999999999E-09</v>
      </c>
      <c r="I17" s="18">
        <v>7.097174573620035E-09</v>
      </c>
      <c r="J17" s="18">
        <v>3.614875E-11</v>
      </c>
      <c r="K17" s="18">
        <v>5.758456194322828E-12</v>
      </c>
      <c r="L17" s="18">
        <v>569.8929999999998</v>
      </c>
      <c r="M17" s="18">
        <v>4.469720861629487</v>
      </c>
    </row>
    <row r="18" spans="3:13" ht="15.75" customHeight="1">
      <c r="C18" s="15" t="s">
        <v>20</v>
      </c>
      <c r="D18" s="18">
        <v>1.9052E-07</v>
      </c>
      <c r="E18" s="18">
        <v>1.153E-08</v>
      </c>
      <c r="F18" s="18">
        <v>4.4476E-07</v>
      </c>
      <c r="G18" s="18">
        <v>1.4444E-08</v>
      </c>
      <c r="H18" s="18">
        <v>4.762572499999999E-09</v>
      </c>
      <c r="I18" s="18">
        <v>5.344443487476715E-09</v>
      </c>
      <c r="J18" s="18">
        <v>3.3663749999999997E-11</v>
      </c>
      <c r="K18" s="18">
        <v>1.9584881430459514E-12</v>
      </c>
      <c r="L18" s="18">
        <v>622.0044999999999</v>
      </c>
      <c r="M18" s="18">
        <v>7.617756968158945</v>
      </c>
    </row>
    <row r="19" spans="3:13" ht="15.75" customHeight="1">
      <c r="C19" s="15" t="s">
        <v>21</v>
      </c>
      <c r="D19" s="18">
        <v>1.6478E-07</v>
      </c>
      <c r="E19" s="18">
        <v>1.1294E-08</v>
      </c>
      <c r="F19" s="18">
        <v>3.2228E-07</v>
      </c>
      <c r="G19" s="18">
        <v>1.4128E-08</v>
      </c>
      <c r="H19" s="18">
        <v>4.56014125E-09</v>
      </c>
      <c r="I19" s="18">
        <v>4.5859421270603454E-09</v>
      </c>
      <c r="J19" s="18">
        <v>2.927124999999999E-11</v>
      </c>
      <c r="K19" s="18">
        <v>3.5001896261996304E-12</v>
      </c>
      <c r="L19" s="18">
        <v>614.34846875</v>
      </c>
      <c r="M19" s="18">
        <v>9.324396924146447</v>
      </c>
    </row>
    <row r="20" spans="3:13" ht="15.75" customHeight="1">
      <c r="C20" s="15" t="s">
        <v>22</v>
      </c>
      <c r="D20" s="18">
        <v>2.0228E-07</v>
      </c>
      <c r="E20" s="18">
        <v>1.189E-08</v>
      </c>
      <c r="F20" s="18">
        <v>3.9456E-07</v>
      </c>
      <c r="G20" s="18">
        <v>1.4922E-08</v>
      </c>
      <c r="H20" s="18">
        <v>5.676701249999999E-09</v>
      </c>
      <c r="I20" s="18">
        <v>6.455128879021129E-09</v>
      </c>
      <c r="J20" s="18">
        <v>2.597375E-11</v>
      </c>
      <c r="K20" s="18">
        <v>4.556930029122973E-12</v>
      </c>
      <c r="L20" s="18">
        <v>599.11440625</v>
      </c>
      <c r="M20" s="18">
        <v>6.636913710739254</v>
      </c>
    </row>
    <row r="21" spans="3:13" ht="15.75" customHeight="1">
      <c r="C21" s="15" t="s">
        <v>23</v>
      </c>
      <c r="D21" s="18">
        <v>2.281E-07</v>
      </c>
      <c r="E21" s="18">
        <v>1.2596E-08</v>
      </c>
      <c r="F21" s="18">
        <v>3.9546E-07</v>
      </c>
      <c r="G21" s="18">
        <v>1.5864E-08</v>
      </c>
      <c r="H21" s="18">
        <v>6.859831875E-09</v>
      </c>
      <c r="I21" s="18">
        <v>7.811902054883507E-09</v>
      </c>
      <c r="J21" s="18">
        <v>2.052625E-11</v>
      </c>
      <c r="K21" s="18">
        <v>3.6222874166791814E-12</v>
      </c>
      <c r="L21" s="18">
        <v>581.0696249999999</v>
      </c>
      <c r="M21" s="18">
        <v>6.198991529595767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zorzi</dc:creator>
  <cp:keywords/>
  <dc:description/>
  <cp:lastModifiedBy>Nicola Zorzi</cp:lastModifiedBy>
  <dcterms:created xsi:type="dcterms:W3CDTF">2004-12-21T13:34:15Z</dcterms:created>
  <dcterms:modified xsi:type="dcterms:W3CDTF">2005-02-27T14:29:24Z</dcterms:modified>
  <cp:category/>
  <cp:version/>
  <cp:contentType/>
  <cp:contentStatus/>
</cp:coreProperties>
</file>