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545" windowHeight="4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<sst xmlns="http://schemas.openxmlformats.org/spreadsheetml/2006/main" count="39" uniqueCount="10">
  <si>
    <t>Scintillator 1</t>
  </si>
  <si>
    <t>Threshold</t>
  </si>
  <si>
    <t>Std Deviation</t>
  </si>
  <si>
    <t xml:space="preserve">Count </t>
  </si>
  <si>
    <t xml:space="preserve">Average </t>
  </si>
  <si>
    <t>Closure</t>
  </si>
  <si>
    <t>Scintillator 2</t>
  </si>
  <si>
    <t>Scintillator 3</t>
  </si>
  <si>
    <t>Average Counts</t>
  </si>
  <si>
    <t>Average counts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</si>
</sst>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Scintillator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Sheet1!$H$8:$H$16</c:f>
                <c:numCache>
                  <c:ptCount val="9"/>
                  <c:pt idx="0">
                    <c:v>12</c:v>
                  </c:pt>
                  <c:pt idx="1">
                    <c:v>15</c:v>
                  </c:pt>
                  <c:pt idx="2">
                    <c:v>6</c:v>
                  </c:pt>
                  <c:pt idx="3">
                    <c:v>10</c:v>
                  </c:pt>
                  <c:pt idx="4">
                    <c:v>9</c:v>
                  </c:pt>
                  <c:pt idx="5">
                    <c:v>6</c:v>
                  </c:pt>
                  <c:pt idx="6">
                    <c:v>12</c:v>
                  </c:pt>
                  <c:pt idx="7">
                    <c:v>10</c:v>
                  </c:pt>
                  <c:pt idx="8">
                    <c:v>12</c:v>
                  </c:pt>
                </c:numCache>
              </c:numRef>
            </c:plus>
            <c:minus>
              <c:numRef>
                <c:f>Sheet1!$H$8:$H$16</c:f>
                <c:numCache>
                  <c:ptCount val="9"/>
                  <c:pt idx="0">
                    <c:v>12</c:v>
                  </c:pt>
                  <c:pt idx="1">
                    <c:v>15</c:v>
                  </c:pt>
                  <c:pt idx="2">
                    <c:v>6</c:v>
                  </c:pt>
                  <c:pt idx="3">
                    <c:v>10</c:v>
                  </c:pt>
                  <c:pt idx="4">
                    <c:v>9</c:v>
                  </c:pt>
                  <c:pt idx="5">
                    <c:v>6</c:v>
                  </c:pt>
                  <c:pt idx="6">
                    <c:v>12</c:v>
                  </c:pt>
                  <c:pt idx="7">
                    <c:v>10</c:v>
                  </c:pt>
                  <c:pt idx="8">
                    <c:v>12</c:v>
                  </c:pt>
                </c:numCache>
              </c:numRef>
            </c:minus>
            <c:noEndCap val="0"/>
          </c:errBars>
          <c:xVal>
            <c:numRef>
              <c:f>Sheet1!$F$8:$F$16</c:f>
              <c:numCache>
                <c:ptCount val="9"/>
                <c:pt idx="0">
                  <c:v>2.005</c:v>
                </c:pt>
                <c:pt idx="1">
                  <c:v>2.13</c:v>
                </c:pt>
                <c:pt idx="2">
                  <c:v>2.249</c:v>
                </c:pt>
                <c:pt idx="3">
                  <c:v>2.35</c:v>
                </c:pt>
                <c:pt idx="4">
                  <c:v>2.504</c:v>
                </c:pt>
                <c:pt idx="5">
                  <c:v>2.604</c:v>
                </c:pt>
                <c:pt idx="6">
                  <c:v>2.78</c:v>
                </c:pt>
                <c:pt idx="7">
                  <c:v>3.003</c:v>
                </c:pt>
                <c:pt idx="8">
                  <c:v>2.005</c:v>
                </c:pt>
              </c:numCache>
            </c:numRef>
          </c:xVal>
          <c:yVal>
            <c:numRef>
              <c:f>Sheet1!$G$8:$G$16</c:f>
              <c:numCache>
                <c:ptCount val="9"/>
                <c:pt idx="0">
                  <c:v>175</c:v>
                </c:pt>
                <c:pt idx="1">
                  <c:v>171</c:v>
                </c:pt>
                <c:pt idx="2">
                  <c:v>135</c:v>
                </c:pt>
                <c:pt idx="3">
                  <c:v>116</c:v>
                </c:pt>
                <c:pt idx="4">
                  <c:v>109</c:v>
                </c:pt>
                <c:pt idx="5">
                  <c:v>87</c:v>
                </c:pt>
                <c:pt idx="6">
                  <c:v>66</c:v>
                </c:pt>
                <c:pt idx="7">
                  <c:v>54</c:v>
                </c:pt>
                <c:pt idx="8">
                  <c:v>173</c:v>
                </c:pt>
              </c:numCache>
            </c:numRef>
          </c:yVal>
          <c:smooth val="0"/>
        </c:ser>
        <c:axId val="42007691"/>
        <c:axId val="42524900"/>
      </c:scatterChart>
      <c:valAx>
        <c:axId val="42007691"/>
        <c:scaling>
          <c:orientation val="minMax"/>
          <c:max val="3.2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Threshold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524900"/>
        <c:crosses val="autoZero"/>
        <c:crossBetween val="midCat"/>
        <c:dispUnits/>
        <c:majorUnit val="0.4"/>
      </c:valAx>
      <c:valAx>
        <c:axId val="42524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Counts/ 2 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076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Scintillator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Sheet1!$H$54:$H$62</c:f>
                <c:numCache>
                  <c:ptCount val="9"/>
                  <c:pt idx="0">
                    <c:v>9</c:v>
                  </c:pt>
                  <c:pt idx="1">
                    <c:v>11</c:v>
                  </c:pt>
                  <c:pt idx="2">
                    <c:v>10</c:v>
                  </c:pt>
                  <c:pt idx="3">
                    <c:v>8</c:v>
                  </c:pt>
                  <c:pt idx="4">
                    <c:v>15</c:v>
                  </c:pt>
                  <c:pt idx="5">
                    <c:v>12</c:v>
                  </c:pt>
                  <c:pt idx="6">
                    <c:v>4</c:v>
                  </c:pt>
                  <c:pt idx="7">
                    <c:v>3</c:v>
                  </c:pt>
                  <c:pt idx="8">
                    <c:v>12</c:v>
                  </c:pt>
                </c:numCache>
              </c:numRef>
            </c:plus>
            <c:minus>
              <c:numRef>
                <c:f>Sheet1!$H$54:$H$62</c:f>
                <c:numCache>
                  <c:ptCount val="9"/>
                  <c:pt idx="0">
                    <c:v>9</c:v>
                  </c:pt>
                  <c:pt idx="1">
                    <c:v>11</c:v>
                  </c:pt>
                  <c:pt idx="2">
                    <c:v>10</c:v>
                  </c:pt>
                  <c:pt idx="3">
                    <c:v>8</c:v>
                  </c:pt>
                  <c:pt idx="4">
                    <c:v>15</c:v>
                  </c:pt>
                  <c:pt idx="5">
                    <c:v>12</c:v>
                  </c:pt>
                  <c:pt idx="6">
                    <c:v>4</c:v>
                  </c:pt>
                  <c:pt idx="7">
                    <c:v>3</c:v>
                  </c:pt>
                  <c:pt idx="8">
                    <c:v>12</c:v>
                  </c:pt>
                </c:numCache>
              </c:numRef>
            </c:minus>
            <c:noEndCap val="0"/>
          </c:errBars>
          <c:xVal>
            <c:numRef>
              <c:f>Sheet1!$F$54:$F$62</c:f>
              <c:numCache>
                <c:ptCount val="9"/>
                <c:pt idx="0">
                  <c:v>2.024</c:v>
                </c:pt>
                <c:pt idx="1">
                  <c:v>2.202</c:v>
                </c:pt>
                <c:pt idx="2">
                  <c:v>2.318</c:v>
                </c:pt>
                <c:pt idx="3">
                  <c:v>2.505</c:v>
                </c:pt>
                <c:pt idx="4">
                  <c:v>2.605</c:v>
                </c:pt>
                <c:pt idx="5">
                  <c:v>2.714</c:v>
                </c:pt>
                <c:pt idx="6">
                  <c:v>2.997</c:v>
                </c:pt>
                <c:pt idx="7">
                  <c:v>3.34</c:v>
                </c:pt>
                <c:pt idx="8">
                  <c:v>2.505</c:v>
                </c:pt>
              </c:numCache>
            </c:numRef>
          </c:xVal>
          <c:yVal>
            <c:numRef>
              <c:f>Sheet1!$G$54:$G$62</c:f>
              <c:numCache>
                <c:ptCount val="9"/>
                <c:pt idx="0">
                  <c:v>112</c:v>
                </c:pt>
                <c:pt idx="1">
                  <c:v>98</c:v>
                </c:pt>
                <c:pt idx="2">
                  <c:v>104</c:v>
                </c:pt>
                <c:pt idx="3">
                  <c:v>109</c:v>
                </c:pt>
                <c:pt idx="4">
                  <c:v>94</c:v>
                </c:pt>
                <c:pt idx="5">
                  <c:v>86</c:v>
                </c:pt>
                <c:pt idx="6">
                  <c:v>81</c:v>
                </c:pt>
                <c:pt idx="7">
                  <c:v>75</c:v>
                </c:pt>
                <c:pt idx="8">
                  <c:v>112</c:v>
                </c:pt>
              </c:numCache>
            </c:numRef>
          </c:yVal>
          <c:smooth val="0"/>
        </c:ser>
        <c:axId val="47179781"/>
        <c:axId val="21964846"/>
      </c:scatterChart>
      <c:valAx>
        <c:axId val="47179781"/>
        <c:scaling>
          <c:orientation val="minMax"/>
          <c:max val="3.4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Threshold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64846"/>
        <c:crosses val="autoZero"/>
        <c:crossBetween val="midCat"/>
        <c:dispUnits/>
        <c:majorUnit val="0.4"/>
      </c:valAx>
      <c:valAx>
        <c:axId val="219648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Counts/ 2 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79781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Scintillator 3</a:t>
            </a:r>
          </a:p>
        </c:rich>
      </c:tx>
      <c:layout>
        <c:manualLayout>
          <c:xMode val="factor"/>
          <c:yMode val="factor"/>
          <c:x val="-0.002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7525"/>
          <c:w val="0.7655"/>
          <c:h val="0.70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Sheet1!$H$101:$H$109</c:f>
                <c:numCache>
                  <c:ptCount val="9"/>
                  <c:pt idx="0">
                    <c:v>8</c:v>
                  </c:pt>
                  <c:pt idx="1">
                    <c:v>3</c:v>
                  </c:pt>
                  <c:pt idx="2">
                    <c:v>6</c:v>
                  </c:pt>
                  <c:pt idx="3">
                    <c:v>6</c:v>
                  </c:pt>
                  <c:pt idx="4">
                    <c:v>3</c:v>
                  </c:pt>
                  <c:pt idx="5">
                    <c:v>4</c:v>
                  </c:pt>
                  <c:pt idx="6">
                    <c:v>7</c:v>
                  </c:pt>
                  <c:pt idx="7">
                    <c:v>4</c:v>
                  </c:pt>
                  <c:pt idx="8">
                    <c:v>7</c:v>
                  </c:pt>
                </c:numCache>
              </c:numRef>
            </c:plus>
            <c:minus>
              <c:numRef>
                <c:f>Sheet1!$H$101:$H$109</c:f>
                <c:numCache>
                  <c:ptCount val="9"/>
                  <c:pt idx="0">
                    <c:v>8</c:v>
                  </c:pt>
                  <c:pt idx="1">
                    <c:v>3</c:v>
                  </c:pt>
                  <c:pt idx="2">
                    <c:v>6</c:v>
                  </c:pt>
                  <c:pt idx="3">
                    <c:v>6</c:v>
                  </c:pt>
                  <c:pt idx="4">
                    <c:v>3</c:v>
                  </c:pt>
                  <c:pt idx="5">
                    <c:v>4</c:v>
                  </c:pt>
                  <c:pt idx="6">
                    <c:v>7</c:v>
                  </c:pt>
                  <c:pt idx="7">
                    <c:v>4</c:v>
                  </c:pt>
                  <c:pt idx="8">
                    <c:v>7</c:v>
                  </c:pt>
                </c:numCache>
              </c:numRef>
            </c:minus>
            <c:noEndCap val="0"/>
          </c:errBars>
          <c:xVal>
            <c:numRef>
              <c:f>Sheet1!$F$101:$F$109</c:f>
              <c:numCache>
                <c:ptCount val="9"/>
                <c:pt idx="0">
                  <c:v>2.022</c:v>
                </c:pt>
                <c:pt idx="1">
                  <c:v>2.322</c:v>
                </c:pt>
                <c:pt idx="2">
                  <c:v>2.419</c:v>
                </c:pt>
                <c:pt idx="3">
                  <c:v>2.506</c:v>
                </c:pt>
                <c:pt idx="4">
                  <c:v>2.556</c:v>
                </c:pt>
                <c:pt idx="5">
                  <c:v>2.606</c:v>
                </c:pt>
                <c:pt idx="6">
                  <c:v>2.709</c:v>
                </c:pt>
                <c:pt idx="7">
                  <c:v>3.001</c:v>
                </c:pt>
                <c:pt idx="8">
                  <c:v>2.507</c:v>
                </c:pt>
              </c:numCache>
            </c:numRef>
          </c:xVal>
          <c:yVal>
            <c:numRef>
              <c:f>Sheet1!$G$101:$G$109</c:f>
              <c:numCache>
                <c:ptCount val="9"/>
                <c:pt idx="0">
                  <c:v>43</c:v>
                </c:pt>
                <c:pt idx="1">
                  <c:v>36</c:v>
                </c:pt>
                <c:pt idx="2">
                  <c:v>34</c:v>
                </c:pt>
                <c:pt idx="3">
                  <c:v>27</c:v>
                </c:pt>
                <c:pt idx="4">
                  <c:v>32</c:v>
                </c:pt>
                <c:pt idx="5">
                  <c:v>29</c:v>
                </c:pt>
                <c:pt idx="6">
                  <c:v>24</c:v>
                </c:pt>
                <c:pt idx="7">
                  <c:v>20</c:v>
                </c:pt>
                <c:pt idx="8">
                  <c:v>34</c:v>
                </c:pt>
              </c:numCache>
            </c:numRef>
          </c:yVal>
          <c:smooth val="0"/>
        </c:ser>
        <c:axId val="63465887"/>
        <c:axId val="34322072"/>
      </c:scatterChart>
      <c:valAx>
        <c:axId val="63465887"/>
        <c:scaling>
          <c:orientation val="minMax"/>
          <c:max val="3.1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Threshold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22072"/>
        <c:crosses val="autoZero"/>
        <c:crossBetween val="midCat"/>
        <c:dispUnits/>
        <c:majorUnit val="0.4"/>
      </c:valAx>
      <c:valAx>
        <c:axId val="34322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Counts/ 2 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658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723900</xdr:colOff>
      <xdr:row>16</xdr:row>
      <xdr:rowOff>95250</xdr:rowOff>
    </xdr:from>
    <xdr:to>
      <xdr:col>11</xdr:col>
      <xdr:colOff>476250</xdr:colOff>
      <xdr:row>34</xdr:row>
      <xdr:rowOff>38100</xdr:rowOff>
    </xdr:to>
    <xdr:graphicFrame>
      <xdr:nvGraphicFramePr>
        <xdr:cNvPr id="1" name="Chart 5"/>
        <xdr:cNvGraphicFramePr/>
      </xdr:nvGraphicFramePr>
      <xdr:xfrm>
        <a:off x="3457575" y="2686050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133350</xdr:colOff>
      <xdr:row>62</xdr:row>
      <xdr:rowOff>95250</xdr:rowOff>
    </xdr:from>
    <xdr:to>
      <xdr:col>10</xdr:col>
      <xdr:colOff>495300</xdr:colOff>
      <xdr:row>80</xdr:row>
      <xdr:rowOff>38100</xdr:rowOff>
    </xdr:to>
    <xdr:graphicFrame>
      <xdr:nvGraphicFramePr>
        <xdr:cNvPr id="2" name="Chart 6"/>
        <xdr:cNvGraphicFramePr/>
      </xdr:nvGraphicFramePr>
      <xdr:xfrm>
        <a:off x="2867025" y="10134600"/>
        <a:ext cx="46767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110</xdr:row>
      <xdr:rowOff>28575</xdr:rowOff>
    </xdr:from>
    <xdr:to>
      <xdr:col>10</xdr:col>
      <xdr:colOff>381000</xdr:colOff>
      <xdr:row>127</xdr:row>
      <xdr:rowOff>133350</xdr:rowOff>
    </xdr:to>
    <xdr:graphicFrame>
      <xdr:nvGraphicFramePr>
        <xdr:cNvPr id="3" name="Chart 7"/>
        <xdr:cNvGraphicFramePr/>
      </xdr:nvGraphicFramePr>
      <xdr:xfrm>
        <a:off x="2752725" y="17840325"/>
        <a:ext cx="46767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4"/>
  <sheetViews>
    <sheetView tabSelected="1" workbookViewId="0" topLeftCell="A1">
      <selection activeCell="L74" sqref="L74"/>
    </sheetView>
  </sheetViews>
  <sheetFormatPr defaultColWidth="9.140625" defaultRowHeight="12.75"/>
  <cols>
    <col min="1" max="1" width="11.28125" style="0" bestFit="1" customWidth="1"/>
    <col min="4" max="4" width="11.421875" style="0" customWidth="1"/>
    <col min="5" max="5" width="12.7109375" style="0" customWidth="1"/>
    <col min="8" max="8" width="11.57421875" style="0" customWidth="1"/>
    <col min="9" max="9" width="13.00390625" style="0" customWidth="1"/>
  </cols>
  <sheetData>
    <row r="2" ht="12.75">
      <c r="A2" t="s">
        <v>0</v>
      </c>
    </row>
    <row r="3" spans="1:13" ht="12.75">
      <c r="A3" t="s">
        <v>1</v>
      </c>
      <c r="B3" t="s">
        <v>4</v>
      </c>
      <c r="C3" t="s">
        <v>2</v>
      </c>
      <c r="M3" t="s">
        <v>3</v>
      </c>
    </row>
    <row r="4" spans="1:13" ht="12.75">
      <c r="A4">
        <v>2.005</v>
      </c>
      <c r="M4">
        <v>177</v>
      </c>
    </row>
    <row r="5" spans="1:13" ht="12.75">
      <c r="A5">
        <v>2.005</v>
      </c>
      <c r="M5">
        <v>186</v>
      </c>
    </row>
    <row r="6" spans="1:13" ht="12.75">
      <c r="A6">
        <v>2.005</v>
      </c>
      <c r="M6">
        <v>155</v>
      </c>
    </row>
    <row r="7" spans="1:13" ht="12.75">
      <c r="A7">
        <v>2.005</v>
      </c>
      <c r="F7" t="s">
        <v>1</v>
      </c>
      <c r="G7" t="s">
        <v>8</v>
      </c>
      <c r="H7" t="s">
        <v>2</v>
      </c>
      <c r="M7">
        <v>178</v>
      </c>
    </row>
    <row r="8" spans="1:13" ht="12.75">
      <c r="A8">
        <v>2.005</v>
      </c>
      <c r="B8">
        <f>AVERAGE(M4,M5,M6,M7,M8)</f>
        <v>175.4</v>
      </c>
      <c r="C8">
        <f>STDEV(M4,M5,M6,M7,M8)</f>
        <v>11.928956366757442</v>
      </c>
      <c r="F8">
        <v>2.005</v>
      </c>
      <c r="G8">
        <v>175</v>
      </c>
      <c r="H8">
        <v>12</v>
      </c>
      <c r="M8">
        <v>181</v>
      </c>
    </row>
    <row r="9" spans="1:13" ht="12.75">
      <c r="A9">
        <v>2.13</v>
      </c>
      <c r="F9">
        <v>2.13</v>
      </c>
      <c r="G9">
        <v>171</v>
      </c>
      <c r="H9">
        <v>15</v>
      </c>
      <c r="M9">
        <v>182</v>
      </c>
    </row>
    <row r="10" spans="1:13" ht="12.75">
      <c r="A10">
        <v>2.13</v>
      </c>
      <c r="F10">
        <v>2.249</v>
      </c>
      <c r="G10">
        <v>135</v>
      </c>
      <c r="H10">
        <v>6</v>
      </c>
      <c r="M10">
        <v>150</v>
      </c>
    </row>
    <row r="11" spans="1:13" ht="12.75">
      <c r="A11">
        <v>2.13</v>
      </c>
      <c r="F11">
        <v>2.35</v>
      </c>
      <c r="G11">
        <v>116</v>
      </c>
      <c r="H11">
        <v>10</v>
      </c>
      <c r="M11">
        <v>179</v>
      </c>
    </row>
    <row r="12" spans="1:13" ht="12.75">
      <c r="A12">
        <v>2.13</v>
      </c>
      <c r="F12">
        <v>2.504</v>
      </c>
      <c r="G12">
        <v>109</v>
      </c>
      <c r="H12">
        <v>9</v>
      </c>
      <c r="M12">
        <v>159</v>
      </c>
    </row>
    <row r="13" spans="1:13" ht="12.75">
      <c r="A13">
        <v>2.13</v>
      </c>
      <c r="B13">
        <f>AVERAGE(M9,M10,M11,M12,M13)</f>
        <v>170.6</v>
      </c>
      <c r="C13">
        <f>STDEV(M9,M10,M11,M12,M13)</f>
        <v>15.10959959760691</v>
      </c>
      <c r="F13">
        <v>2.604</v>
      </c>
      <c r="G13">
        <v>87</v>
      </c>
      <c r="H13">
        <v>6</v>
      </c>
      <c r="M13">
        <v>183</v>
      </c>
    </row>
    <row r="14" spans="1:13" ht="12.75">
      <c r="A14">
        <v>2.249</v>
      </c>
      <c r="F14">
        <v>2.78</v>
      </c>
      <c r="G14">
        <v>66</v>
      </c>
      <c r="H14">
        <v>12</v>
      </c>
      <c r="M14">
        <v>142</v>
      </c>
    </row>
    <row r="15" spans="1:13" ht="12.75">
      <c r="A15">
        <v>2.249</v>
      </c>
      <c r="F15">
        <v>3.003</v>
      </c>
      <c r="G15">
        <v>54</v>
      </c>
      <c r="H15">
        <v>10</v>
      </c>
      <c r="M15">
        <v>131</v>
      </c>
    </row>
    <row r="16" spans="1:13" ht="12.75">
      <c r="A16">
        <v>2.249</v>
      </c>
      <c r="F16">
        <v>2.005</v>
      </c>
      <c r="G16">
        <v>173</v>
      </c>
      <c r="H16">
        <v>12</v>
      </c>
      <c r="M16">
        <v>138</v>
      </c>
    </row>
    <row r="17" spans="1:13" ht="12.75">
      <c r="A17">
        <v>2.249</v>
      </c>
      <c r="M17">
        <v>128</v>
      </c>
    </row>
    <row r="18" spans="1:13" ht="12.75">
      <c r="A18">
        <v>2.249</v>
      </c>
      <c r="B18">
        <f>AVERAGE(M14,M15,M16,M17,M18)</f>
        <v>134.8</v>
      </c>
      <c r="C18">
        <f>STDEV(M14,M15,M16,M17,M18)</f>
        <v>5.540758070878093</v>
      </c>
      <c r="M18">
        <v>135</v>
      </c>
    </row>
    <row r="19" spans="1:13" ht="12.75">
      <c r="A19">
        <v>2.35</v>
      </c>
      <c r="M19">
        <v>110</v>
      </c>
    </row>
    <row r="20" spans="1:13" ht="12.75">
      <c r="A20">
        <v>2.35</v>
      </c>
      <c r="M20">
        <v>128</v>
      </c>
    </row>
    <row r="21" spans="1:13" ht="12.75">
      <c r="A21">
        <v>2.35</v>
      </c>
      <c r="M21">
        <v>119</v>
      </c>
    </row>
    <row r="22" spans="1:13" ht="12.75">
      <c r="A22">
        <v>2.35</v>
      </c>
      <c r="M22">
        <v>102</v>
      </c>
    </row>
    <row r="23" spans="1:13" ht="12.75">
      <c r="A23">
        <v>2.35</v>
      </c>
      <c r="B23">
        <f>AVERAGE(M19,M20,M21,M22,M23)</f>
        <v>115.8</v>
      </c>
      <c r="C23">
        <f>STDEV(M19,M20,M21,M22,M23)</f>
        <v>10.009995004993796</v>
      </c>
      <c r="M23">
        <v>120</v>
      </c>
    </row>
    <row r="24" spans="1:13" ht="12.75">
      <c r="A24">
        <v>2.504</v>
      </c>
      <c r="M24">
        <v>103</v>
      </c>
    </row>
    <row r="25" spans="1:13" ht="12.75">
      <c r="A25">
        <v>2.504</v>
      </c>
      <c r="M25">
        <v>101</v>
      </c>
    </row>
    <row r="26" spans="1:13" ht="12.75">
      <c r="A26">
        <v>2.504</v>
      </c>
      <c r="M26">
        <v>105</v>
      </c>
    </row>
    <row r="27" spans="1:13" ht="12.75">
      <c r="A27">
        <v>2.504</v>
      </c>
      <c r="M27">
        <v>121</v>
      </c>
    </row>
    <row r="28" spans="1:13" ht="12.75">
      <c r="A28">
        <v>2.504</v>
      </c>
      <c r="B28">
        <f>AVERAGE(M24,M25,M26,M27,M28)</f>
        <v>109.2</v>
      </c>
      <c r="C28">
        <f>STDEV(M24,M25,M26,M27,M28)</f>
        <v>8.78635305459556</v>
      </c>
      <c r="M28">
        <v>116</v>
      </c>
    </row>
    <row r="29" spans="1:13" ht="12.75">
      <c r="A29">
        <v>2.604</v>
      </c>
      <c r="M29">
        <v>84</v>
      </c>
    </row>
    <row r="30" spans="1:13" ht="12.75">
      <c r="A30">
        <v>2.604</v>
      </c>
      <c r="M30">
        <v>97</v>
      </c>
    </row>
    <row r="31" spans="1:13" ht="12.75">
      <c r="A31">
        <v>2.604</v>
      </c>
      <c r="M31">
        <v>90</v>
      </c>
    </row>
    <row r="32" spans="1:13" ht="12.75">
      <c r="A32">
        <v>2.604</v>
      </c>
      <c r="M32">
        <v>83</v>
      </c>
    </row>
    <row r="33" spans="1:13" ht="12.75">
      <c r="A33">
        <v>2.604</v>
      </c>
      <c r="B33">
        <f>AVERAGE(M29,M30,M31,M32,M33)</f>
        <v>87.4</v>
      </c>
      <c r="C33">
        <f>STDEV(M29,M30,M31,M32,M33)</f>
        <v>6.107372593840928</v>
      </c>
      <c r="M33">
        <v>83</v>
      </c>
    </row>
    <row r="34" spans="1:13" ht="12.75">
      <c r="A34">
        <v>2.78</v>
      </c>
      <c r="M34">
        <v>82</v>
      </c>
    </row>
    <row r="35" spans="1:13" ht="12.75">
      <c r="A35">
        <v>2.78</v>
      </c>
      <c r="M35">
        <v>56</v>
      </c>
    </row>
    <row r="36" spans="1:13" ht="12.75">
      <c r="A36">
        <v>2.78</v>
      </c>
      <c r="M36">
        <v>55</v>
      </c>
    </row>
    <row r="37" spans="1:13" ht="12.75">
      <c r="A37">
        <v>2.78</v>
      </c>
      <c r="M37">
        <v>76</v>
      </c>
    </row>
    <row r="38" spans="1:13" ht="12.75">
      <c r="A38">
        <v>2.78</v>
      </c>
      <c r="B38">
        <f>AVERAGE(M34,M35,M36,M37,M38)</f>
        <v>66</v>
      </c>
      <c r="C38">
        <f>STDEV(M34,M35,M36,M37,M38)</f>
        <v>12.267844146385297</v>
      </c>
      <c r="M38">
        <v>61</v>
      </c>
    </row>
    <row r="39" spans="1:13" ht="12.75">
      <c r="A39">
        <v>3.003</v>
      </c>
      <c r="M39">
        <v>58</v>
      </c>
    </row>
    <row r="40" spans="1:13" ht="12.75">
      <c r="A40">
        <v>3.003</v>
      </c>
      <c r="M40">
        <v>40</v>
      </c>
    </row>
    <row r="41" spans="1:13" ht="12.75">
      <c r="A41">
        <v>3.003</v>
      </c>
      <c r="M41">
        <v>48</v>
      </c>
    </row>
    <row r="42" spans="1:13" ht="12.75">
      <c r="A42">
        <v>3.003</v>
      </c>
      <c r="M42">
        <v>65</v>
      </c>
    </row>
    <row r="43" spans="1:13" ht="12.75">
      <c r="A43">
        <v>3.003</v>
      </c>
      <c r="B43">
        <f>AVERAGE(M39,M40,M41,M42,M43)</f>
        <v>53.6</v>
      </c>
      <c r="C43">
        <f>STDEV(M39,M40,M41,M42,M43)</f>
        <v>9.710818709048182</v>
      </c>
      <c r="M43">
        <v>57</v>
      </c>
    </row>
    <row r="44" spans="1:13" ht="12.75">
      <c r="A44" t="s">
        <v>5</v>
      </c>
      <c r="M44">
        <v>176</v>
      </c>
    </row>
    <row r="45" spans="1:13" ht="12.75">
      <c r="A45" t="s">
        <v>5</v>
      </c>
      <c r="M45">
        <v>188</v>
      </c>
    </row>
    <row r="46" spans="1:13" ht="12.75">
      <c r="A46" t="s">
        <v>5</v>
      </c>
      <c r="M46">
        <v>177</v>
      </c>
    </row>
    <row r="47" spans="1:13" ht="12.75">
      <c r="A47" t="s">
        <v>5</v>
      </c>
      <c r="M47">
        <v>155</v>
      </c>
    </row>
    <row r="48" spans="1:13" ht="12.75">
      <c r="A48" t="s">
        <v>5</v>
      </c>
      <c r="B48">
        <f>AVERAGE(M44,M45,M46,M47,M48)</f>
        <v>173.4</v>
      </c>
      <c r="C48">
        <f>STDEV(M44,M45,M46,M47,M48)</f>
        <v>12.01249349635632</v>
      </c>
      <c r="M48">
        <v>171</v>
      </c>
    </row>
    <row r="50" ht="12.75">
      <c r="A50" t="s">
        <v>6</v>
      </c>
    </row>
    <row r="51" spans="1:13" ht="12.75">
      <c r="A51" t="s">
        <v>1</v>
      </c>
      <c r="B51" t="s">
        <v>4</v>
      </c>
      <c r="C51" t="s">
        <v>2</v>
      </c>
      <c r="M51" t="s">
        <v>3</v>
      </c>
    </row>
    <row r="52" spans="1:13" ht="12.75">
      <c r="A52">
        <v>2.024</v>
      </c>
      <c r="M52">
        <v>108</v>
      </c>
    </row>
    <row r="53" spans="1:13" ht="12.75">
      <c r="A53">
        <v>2.024</v>
      </c>
      <c r="F53" t="s">
        <v>1</v>
      </c>
      <c r="G53" t="s">
        <v>9</v>
      </c>
      <c r="H53" t="s">
        <v>2</v>
      </c>
      <c r="M53">
        <v>112</v>
      </c>
    </row>
    <row r="54" spans="1:13" ht="12.75">
      <c r="A54">
        <v>2.024</v>
      </c>
      <c r="F54">
        <v>2.024</v>
      </c>
      <c r="G54">
        <v>112</v>
      </c>
      <c r="H54">
        <v>9</v>
      </c>
      <c r="M54">
        <v>111</v>
      </c>
    </row>
    <row r="55" spans="1:13" ht="12.75">
      <c r="A55">
        <v>2.024</v>
      </c>
      <c r="F55">
        <v>2.202</v>
      </c>
      <c r="G55">
        <v>98</v>
      </c>
      <c r="H55">
        <v>11</v>
      </c>
      <c r="M55">
        <v>103</v>
      </c>
    </row>
    <row r="56" spans="1:13" ht="12.75">
      <c r="A56">
        <v>2.024</v>
      </c>
      <c r="B56">
        <f>AVERAGE(M52,M53,M54,M55,M56)</f>
        <v>112.4</v>
      </c>
      <c r="C56">
        <f>STDEV(M52,M53,M54,M55,M56)</f>
        <v>9.396807968666769</v>
      </c>
      <c r="F56">
        <v>2.318</v>
      </c>
      <c r="G56">
        <v>104</v>
      </c>
      <c r="H56">
        <v>10</v>
      </c>
      <c r="M56">
        <v>128</v>
      </c>
    </row>
    <row r="57" spans="1:13" ht="12.75">
      <c r="A57">
        <v>2.202</v>
      </c>
      <c r="F57">
        <v>2.505</v>
      </c>
      <c r="G57">
        <v>109</v>
      </c>
      <c r="H57">
        <v>8</v>
      </c>
      <c r="M57">
        <v>83</v>
      </c>
    </row>
    <row r="58" spans="1:13" ht="12.75">
      <c r="A58">
        <v>2.024</v>
      </c>
      <c r="F58">
        <v>2.605</v>
      </c>
      <c r="G58">
        <v>94</v>
      </c>
      <c r="H58">
        <v>15</v>
      </c>
      <c r="M58">
        <v>91</v>
      </c>
    </row>
    <row r="59" spans="1:13" ht="12.75">
      <c r="A59">
        <v>2.202</v>
      </c>
      <c r="F59">
        <v>2.714</v>
      </c>
      <c r="G59">
        <v>86</v>
      </c>
      <c r="H59">
        <v>12</v>
      </c>
      <c r="M59">
        <v>100</v>
      </c>
    </row>
    <row r="60" spans="1:13" ht="12.75">
      <c r="A60">
        <v>2.202</v>
      </c>
      <c r="F60">
        <v>2.997</v>
      </c>
      <c r="G60">
        <v>81</v>
      </c>
      <c r="H60">
        <v>4</v>
      </c>
      <c r="M60">
        <v>110</v>
      </c>
    </row>
    <row r="61" spans="1:13" ht="12.75">
      <c r="A61">
        <v>2.202</v>
      </c>
      <c r="B61">
        <f>AVERAGE(M57,M58,M59,M60,M61)</f>
        <v>98</v>
      </c>
      <c r="C61">
        <f>STDEV(M57,M58,M59,M60,M61)</f>
        <v>11.022703842524301</v>
      </c>
      <c r="F61">
        <v>3.34</v>
      </c>
      <c r="G61">
        <v>75</v>
      </c>
      <c r="H61">
        <v>3</v>
      </c>
      <c r="M61">
        <v>106</v>
      </c>
    </row>
    <row r="62" spans="1:13" ht="12.75">
      <c r="A62">
        <v>2.318</v>
      </c>
      <c r="F62">
        <v>2.505</v>
      </c>
      <c r="G62">
        <v>112</v>
      </c>
      <c r="H62">
        <v>12</v>
      </c>
      <c r="M62">
        <v>104</v>
      </c>
    </row>
    <row r="63" spans="1:13" ht="12.75">
      <c r="A63">
        <v>2.318</v>
      </c>
      <c r="M63">
        <v>104</v>
      </c>
    </row>
    <row r="64" spans="1:13" ht="12.75">
      <c r="A64">
        <v>2.318</v>
      </c>
      <c r="M64">
        <v>121</v>
      </c>
    </row>
    <row r="65" spans="1:13" ht="12.75">
      <c r="A65">
        <v>2.318</v>
      </c>
      <c r="M65">
        <v>100</v>
      </c>
    </row>
    <row r="66" spans="1:13" ht="12.75">
      <c r="A66">
        <v>2.318</v>
      </c>
      <c r="B66">
        <f>AVERAGE(M62,M63,M64,M65,M66)</f>
        <v>104.4</v>
      </c>
      <c r="C66">
        <f>STDEV(M62,M63,M64,M65,M66)</f>
        <v>10.310189135025569</v>
      </c>
      <c r="M66">
        <v>93</v>
      </c>
    </row>
    <row r="67" spans="1:13" ht="12.75">
      <c r="A67">
        <v>2.505</v>
      </c>
      <c r="M67">
        <v>105</v>
      </c>
    </row>
    <row r="68" spans="1:13" ht="12.75">
      <c r="A68">
        <v>2.505</v>
      </c>
      <c r="M68">
        <v>121</v>
      </c>
    </row>
    <row r="69" spans="1:13" ht="12.75">
      <c r="A69">
        <v>2.505</v>
      </c>
      <c r="M69">
        <v>105</v>
      </c>
    </row>
    <row r="70" spans="1:13" ht="12.75">
      <c r="A70">
        <v>2.505</v>
      </c>
      <c r="M70">
        <v>113</v>
      </c>
    </row>
    <row r="71" spans="1:13" ht="12.75">
      <c r="A71">
        <v>2.505</v>
      </c>
      <c r="B71">
        <f>AVERAGE(M67,M68,M69,M70,M71)</f>
        <v>109.2</v>
      </c>
      <c r="C71">
        <f>STDEV(M67,M68,M69,M70,M71)</f>
        <v>7.758865896508376</v>
      </c>
      <c r="M71">
        <v>102</v>
      </c>
    </row>
    <row r="72" spans="1:13" ht="12.75">
      <c r="A72">
        <v>2.605</v>
      </c>
      <c r="M72">
        <v>87</v>
      </c>
    </row>
    <row r="73" spans="1:13" ht="12.75">
      <c r="A73">
        <v>2.605</v>
      </c>
      <c r="M73">
        <v>73</v>
      </c>
    </row>
    <row r="74" spans="1:13" ht="12.75">
      <c r="A74">
        <v>2.605</v>
      </c>
      <c r="M74">
        <v>99</v>
      </c>
    </row>
    <row r="75" spans="1:13" ht="12.75">
      <c r="A75">
        <v>2.605</v>
      </c>
      <c r="M75">
        <v>111</v>
      </c>
    </row>
    <row r="76" spans="1:13" ht="12.75">
      <c r="A76">
        <v>2.605</v>
      </c>
      <c r="B76">
        <f>AVERAGE(M72,M73,M74,M75,M76)</f>
        <v>94.2</v>
      </c>
      <c r="C76">
        <f>STDEV(M72,M73,M74,M75,M76)</f>
        <v>14.60136979875521</v>
      </c>
      <c r="M76">
        <v>101</v>
      </c>
    </row>
    <row r="77" spans="1:13" ht="12.75">
      <c r="A77">
        <v>2.714</v>
      </c>
      <c r="M77">
        <v>84</v>
      </c>
    </row>
    <row r="78" spans="1:13" ht="12.75">
      <c r="A78">
        <v>2.714</v>
      </c>
      <c r="M78">
        <v>98</v>
      </c>
    </row>
    <row r="79" spans="1:13" ht="12.75">
      <c r="A79">
        <v>2.714</v>
      </c>
      <c r="M79">
        <v>98</v>
      </c>
    </row>
    <row r="80" spans="1:13" ht="12.75">
      <c r="A80">
        <v>2.714</v>
      </c>
      <c r="M80">
        <v>74</v>
      </c>
    </row>
    <row r="81" spans="1:13" ht="12.75">
      <c r="A81">
        <v>2.714</v>
      </c>
      <c r="B81">
        <f>AVERAGE(M77,M78,M79,M80,M81)</f>
        <v>85.6</v>
      </c>
      <c r="C81">
        <f>STDEV(M77,M78,M79,M80,M81)</f>
        <v>12.033287165193029</v>
      </c>
      <c r="M81">
        <v>74</v>
      </c>
    </row>
    <row r="82" spans="1:13" ht="12.75">
      <c r="A82">
        <v>2.997</v>
      </c>
      <c r="M82">
        <v>85</v>
      </c>
    </row>
    <row r="83" spans="1:13" ht="12.75">
      <c r="A83">
        <v>2.997</v>
      </c>
      <c r="M83">
        <v>81</v>
      </c>
    </row>
    <row r="84" spans="1:13" ht="12.75">
      <c r="A84">
        <v>2.997</v>
      </c>
      <c r="M84">
        <v>81</v>
      </c>
    </row>
    <row r="85" spans="1:13" ht="12.75">
      <c r="A85">
        <v>2.997</v>
      </c>
      <c r="M85">
        <v>81</v>
      </c>
    </row>
    <row r="86" spans="1:13" ht="12.75">
      <c r="A86">
        <v>2.997</v>
      </c>
      <c r="B86">
        <f>AVERAGE(M82,M83,M84,M85,M86)</f>
        <v>80.6</v>
      </c>
      <c r="C86">
        <f>STDEV(M82,M83,M84,M85,M86)</f>
        <v>3.5777087639996887</v>
      </c>
      <c r="M86">
        <v>75</v>
      </c>
    </row>
    <row r="87" spans="1:13" ht="12.75">
      <c r="A87">
        <v>3.34</v>
      </c>
      <c r="M87">
        <v>77</v>
      </c>
    </row>
    <row r="88" spans="1:13" ht="12.75">
      <c r="A88">
        <v>3.34</v>
      </c>
      <c r="M88">
        <v>77</v>
      </c>
    </row>
    <row r="89" spans="1:13" ht="12.75">
      <c r="A89">
        <v>3.34</v>
      </c>
      <c r="M89">
        <v>74</v>
      </c>
    </row>
    <row r="90" spans="1:13" ht="12.75">
      <c r="A90">
        <v>3.34</v>
      </c>
      <c r="M90">
        <v>70</v>
      </c>
    </row>
    <row r="91" spans="1:13" ht="12.75">
      <c r="A91">
        <v>3.34</v>
      </c>
      <c r="B91">
        <f>AVERAGE(M87,M88,M89,M90,M91)</f>
        <v>74.8</v>
      </c>
      <c r="C91">
        <f>STDEV(M87,M88,M89,M90,M91)</f>
        <v>2.949576240750494</v>
      </c>
      <c r="M91">
        <v>76</v>
      </c>
    </row>
    <row r="92" spans="1:13" ht="12.75">
      <c r="A92" t="s">
        <v>5</v>
      </c>
      <c r="M92">
        <v>87</v>
      </c>
    </row>
    <row r="93" spans="1:13" ht="12.75">
      <c r="A93" t="s">
        <v>5</v>
      </c>
      <c r="M93">
        <v>88</v>
      </c>
    </row>
    <row r="94" spans="1:13" ht="12.75">
      <c r="A94" t="s">
        <v>5</v>
      </c>
      <c r="M94">
        <v>79</v>
      </c>
    </row>
    <row r="95" spans="1:13" ht="12.75">
      <c r="A95" t="s">
        <v>5</v>
      </c>
      <c r="M95">
        <v>110</v>
      </c>
    </row>
    <row r="96" spans="1:13" ht="12.75">
      <c r="A96" t="s">
        <v>5</v>
      </c>
      <c r="B96">
        <f>AVERAGE(M92,M93,M94,M95,M96)</f>
        <v>92.4</v>
      </c>
      <c r="C96">
        <f>STDEV(M92,M93,M94,M95,M96)</f>
        <v>11.928956366757289</v>
      </c>
      <c r="M96">
        <v>98</v>
      </c>
    </row>
    <row r="98" ht="12.75">
      <c r="A98" t="s">
        <v>7</v>
      </c>
    </row>
    <row r="99" spans="1:13" ht="12.75">
      <c r="A99" t="s">
        <v>1</v>
      </c>
      <c r="B99" t="s">
        <v>4</v>
      </c>
      <c r="C99" t="s">
        <v>2</v>
      </c>
      <c r="M99" t="s">
        <v>3</v>
      </c>
    </row>
    <row r="100" spans="1:13" ht="12.75">
      <c r="A100">
        <v>2.022</v>
      </c>
      <c r="F100" t="s">
        <v>1</v>
      </c>
      <c r="G100" t="s">
        <v>8</v>
      </c>
      <c r="H100" t="s">
        <v>2</v>
      </c>
      <c r="M100">
        <v>40</v>
      </c>
    </row>
    <row r="101" spans="1:13" ht="12.75">
      <c r="A101">
        <v>2.022</v>
      </c>
      <c r="F101">
        <v>2.022</v>
      </c>
      <c r="G101">
        <v>43</v>
      </c>
      <c r="H101">
        <v>8</v>
      </c>
      <c r="M101">
        <v>34</v>
      </c>
    </row>
    <row r="102" spans="1:13" ht="12.75">
      <c r="A102">
        <v>2.022</v>
      </c>
      <c r="F102">
        <v>2.322</v>
      </c>
      <c r="G102">
        <v>36</v>
      </c>
      <c r="H102">
        <v>3</v>
      </c>
      <c r="M102">
        <v>49</v>
      </c>
    </row>
    <row r="103" spans="1:13" ht="12.75">
      <c r="A103">
        <v>2.022</v>
      </c>
      <c r="F103">
        <v>2.419</v>
      </c>
      <c r="G103">
        <v>34</v>
      </c>
      <c r="H103">
        <v>6</v>
      </c>
      <c r="M103">
        <v>52</v>
      </c>
    </row>
    <row r="104" spans="1:13" ht="12.75">
      <c r="A104">
        <v>2.022</v>
      </c>
      <c r="B104">
        <f>AVERAGE(M100,M101,M102,M103,M104)</f>
        <v>42.6</v>
      </c>
      <c r="C104">
        <f>STDEV(M100,M101,M102,M103,M104)</f>
        <v>7.602631123499297</v>
      </c>
      <c r="F104">
        <v>2.506</v>
      </c>
      <c r="G104">
        <v>27</v>
      </c>
      <c r="H104">
        <v>6</v>
      </c>
      <c r="M104">
        <v>38</v>
      </c>
    </row>
    <row r="105" spans="1:13" ht="12.75">
      <c r="A105">
        <v>2.322</v>
      </c>
      <c r="F105">
        <v>2.556</v>
      </c>
      <c r="G105">
        <v>32</v>
      </c>
      <c r="H105">
        <v>3</v>
      </c>
      <c r="M105">
        <v>33</v>
      </c>
    </row>
    <row r="106" spans="1:13" ht="12.75">
      <c r="A106">
        <v>2.322</v>
      </c>
      <c r="F106">
        <v>2.606</v>
      </c>
      <c r="G106">
        <v>29</v>
      </c>
      <c r="H106">
        <v>4</v>
      </c>
      <c r="M106">
        <v>41</v>
      </c>
    </row>
    <row r="107" spans="1:13" ht="12.75">
      <c r="A107">
        <v>2.322</v>
      </c>
      <c r="F107">
        <v>2.709</v>
      </c>
      <c r="G107">
        <v>24</v>
      </c>
      <c r="H107">
        <v>7</v>
      </c>
      <c r="M107">
        <v>35</v>
      </c>
    </row>
    <row r="108" spans="1:13" ht="12.75">
      <c r="A108">
        <v>2.322</v>
      </c>
      <c r="F108">
        <v>3.001</v>
      </c>
      <c r="G108">
        <v>20</v>
      </c>
      <c r="H108">
        <v>4</v>
      </c>
      <c r="M108">
        <v>36</v>
      </c>
    </row>
    <row r="109" spans="1:13" ht="12.75">
      <c r="A109">
        <v>2.322</v>
      </c>
      <c r="B109">
        <f>AVERAGE(M105,M106,M107,M108,M109)</f>
        <v>36</v>
      </c>
      <c r="C109">
        <f>STDEV(M105,M106,M107,M108,M109)</f>
        <v>3</v>
      </c>
      <c r="F109">
        <v>2.507</v>
      </c>
      <c r="G109">
        <v>34</v>
      </c>
      <c r="H109">
        <v>7</v>
      </c>
      <c r="M109">
        <v>35</v>
      </c>
    </row>
    <row r="110" spans="1:13" ht="12.75">
      <c r="A110">
        <v>2.419</v>
      </c>
      <c r="M110">
        <v>37</v>
      </c>
    </row>
    <row r="111" spans="1:13" ht="12.75">
      <c r="A111">
        <v>2.322</v>
      </c>
      <c r="M111">
        <v>33</v>
      </c>
    </row>
    <row r="112" spans="1:13" ht="12.75">
      <c r="A112">
        <v>2.419</v>
      </c>
      <c r="M112">
        <v>24</v>
      </c>
    </row>
    <row r="113" spans="1:13" ht="12.75">
      <c r="A113">
        <v>2.419</v>
      </c>
      <c r="M113">
        <v>35</v>
      </c>
    </row>
    <row r="114" spans="1:13" ht="12.75">
      <c r="A114">
        <v>2.419</v>
      </c>
      <c r="B114">
        <f>AVERAGE(M110,M111,M112,M113,M114)</f>
        <v>33.6</v>
      </c>
      <c r="C114">
        <f>STDEV(M110,M111,M112,M113,M114)</f>
        <v>5.813776741499449</v>
      </c>
      <c r="M114">
        <v>39</v>
      </c>
    </row>
    <row r="115" spans="1:13" ht="12.75">
      <c r="A115">
        <v>2.506</v>
      </c>
      <c r="M115">
        <v>21</v>
      </c>
    </row>
    <row r="116" spans="1:13" ht="12.75">
      <c r="A116">
        <v>2.506</v>
      </c>
      <c r="M116">
        <v>21</v>
      </c>
    </row>
    <row r="117" spans="1:13" ht="12.75">
      <c r="A117">
        <v>2.506</v>
      </c>
      <c r="M117">
        <v>28</v>
      </c>
    </row>
    <row r="118" spans="1:13" ht="12.75">
      <c r="A118">
        <v>2.506</v>
      </c>
      <c r="M118">
        <v>33</v>
      </c>
    </row>
    <row r="119" spans="1:13" ht="12.75">
      <c r="A119">
        <v>2.506</v>
      </c>
      <c r="B119">
        <f>AVERAGE(M115,M116,M117,M118,M119)</f>
        <v>26.8</v>
      </c>
      <c r="C119">
        <f>STDEV(M115,M116,M117,M118,M119)</f>
        <v>5.585696017507581</v>
      </c>
      <c r="M119">
        <v>31</v>
      </c>
    </row>
    <row r="120" spans="1:13" ht="12.75">
      <c r="A120">
        <v>2.556</v>
      </c>
      <c r="M120">
        <v>33</v>
      </c>
    </row>
    <row r="121" spans="1:13" ht="12.75">
      <c r="A121">
        <v>2.556</v>
      </c>
      <c r="M121">
        <v>37</v>
      </c>
    </row>
    <row r="122" spans="1:13" ht="12.75">
      <c r="A122">
        <v>2.556</v>
      </c>
      <c r="M122">
        <v>30</v>
      </c>
    </row>
    <row r="123" spans="1:13" ht="12.75">
      <c r="A123">
        <v>2.556</v>
      </c>
      <c r="M123">
        <v>33</v>
      </c>
    </row>
    <row r="124" spans="1:13" ht="12.75">
      <c r="A124">
        <v>2.556</v>
      </c>
      <c r="B124">
        <f>AVERAGE(M120,M121,M122,M123,M124)</f>
        <v>32.4</v>
      </c>
      <c r="C124">
        <f>STDEV(M120,M121,M122,M123,M124)</f>
        <v>3.1304951684996984</v>
      </c>
      <c r="M124">
        <v>29</v>
      </c>
    </row>
    <row r="125" spans="1:13" ht="12.75">
      <c r="A125">
        <v>2.606</v>
      </c>
      <c r="M125">
        <v>30</v>
      </c>
    </row>
    <row r="126" spans="1:13" ht="12.75">
      <c r="A126">
        <v>2.606</v>
      </c>
      <c r="M126">
        <v>30</v>
      </c>
    </row>
    <row r="127" spans="1:13" ht="12.75">
      <c r="A127">
        <v>2.606</v>
      </c>
      <c r="M127">
        <v>25</v>
      </c>
    </row>
    <row r="128" spans="1:13" ht="12.75">
      <c r="A128">
        <v>2.606</v>
      </c>
      <c r="M128">
        <v>26</v>
      </c>
    </row>
    <row r="129" spans="1:13" ht="12.75">
      <c r="A129">
        <v>2.606</v>
      </c>
      <c r="B129">
        <f>AVERAGE(M125,M126,M127,M128,M129)</f>
        <v>29</v>
      </c>
      <c r="C129">
        <f>STDEV(M125,M126,M127,M128,M129)</f>
        <v>3.605551275463989</v>
      </c>
      <c r="M129">
        <v>34</v>
      </c>
    </row>
    <row r="130" spans="1:13" ht="12.75">
      <c r="A130">
        <v>2.709</v>
      </c>
      <c r="M130">
        <v>25</v>
      </c>
    </row>
    <row r="131" spans="1:13" ht="12.75">
      <c r="A131">
        <v>2.709</v>
      </c>
      <c r="M131">
        <v>17</v>
      </c>
    </row>
    <row r="132" spans="1:13" ht="12.75">
      <c r="A132">
        <v>2.709</v>
      </c>
      <c r="M132">
        <v>30</v>
      </c>
    </row>
    <row r="133" spans="1:13" ht="12.75">
      <c r="A133">
        <v>2.709</v>
      </c>
      <c r="M133">
        <v>32</v>
      </c>
    </row>
    <row r="134" spans="1:13" ht="12.75">
      <c r="A134">
        <v>2.709</v>
      </c>
      <c r="B134">
        <f>AVERAGE(M130,M131,M132,M133,M134)</f>
        <v>24.2</v>
      </c>
      <c r="C134">
        <f>STDEV(M130,M131,M132,M133,M134)</f>
        <v>7.04982269280583</v>
      </c>
      <c r="M134">
        <v>17</v>
      </c>
    </row>
    <row r="135" spans="1:13" ht="12.75">
      <c r="A135">
        <v>3.001</v>
      </c>
      <c r="M135">
        <v>18</v>
      </c>
    </row>
    <row r="136" spans="1:13" ht="12.75">
      <c r="A136">
        <v>3.001</v>
      </c>
      <c r="M136">
        <v>18</v>
      </c>
    </row>
    <row r="137" spans="1:13" ht="12.75">
      <c r="A137">
        <v>3.001</v>
      </c>
      <c r="M137">
        <v>25</v>
      </c>
    </row>
    <row r="138" spans="1:13" ht="12.75">
      <c r="A138">
        <v>3.001</v>
      </c>
      <c r="M138">
        <v>16</v>
      </c>
    </row>
    <row r="139" spans="1:13" ht="12.75">
      <c r="A139">
        <v>3.001</v>
      </c>
      <c r="B139">
        <f>AVERAGE(M135,M136,M137,M138,M139)</f>
        <v>19.6</v>
      </c>
      <c r="C139">
        <f>STDEV(M135,M136,M137,M138,M139)</f>
        <v>3.507135583350038</v>
      </c>
      <c r="M139">
        <v>21</v>
      </c>
    </row>
    <row r="140" spans="1:13" ht="12.75">
      <c r="A140" t="s">
        <v>5</v>
      </c>
      <c r="M140">
        <v>26</v>
      </c>
    </row>
    <row r="141" spans="1:13" ht="12.75">
      <c r="A141" t="s">
        <v>5</v>
      </c>
      <c r="M141">
        <v>28</v>
      </c>
    </row>
    <row r="142" spans="1:13" ht="12.75">
      <c r="A142" t="s">
        <v>5</v>
      </c>
      <c r="M142">
        <v>45</v>
      </c>
    </row>
    <row r="143" spans="1:13" ht="12.75">
      <c r="A143" t="s">
        <v>5</v>
      </c>
      <c r="M143">
        <v>36</v>
      </c>
    </row>
    <row r="144" spans="1:13" ht="12.75">
      <c r="A144" t="s">
        <v>5</v>
      </c>
      <c r="B144">
        <f>AVERAGE(M140,M141,M142,M143,M144)</f>
        <v>33.8</v>
      </c>
      <c r="C144">
        <f>STDEV(M140,M141,M142,M143,M144)</f>
        <v>7.496665925596528</v>
      </c>
      <c r="M144">
        <v>34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SCIPP</dc:creator>
  <cp:keywords/>
  <dc:description/>
  <cp:lastModifiedBy>SCIPP</cp:lastModifiedBy>
  <dcterms:created xsi:type="dcterms:W3CDTF">2005-07-19T21:24:38Z</dcterms:created>
  <dcterms:modified xsi:type="dcterms:W3CDTF">2005-08-04T19:01:47Z</dcterms:modified>
  <cp:category/>
  <cp:version/>
  <cp:contentType/>
  <cp:contentStatus/>
</cp:coreProperties>
</file>